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7320" activeTab="3"/>
  </bookViews>
  <sheets>
    <sheet name="мусульманский" sheetId="1" r:id="rId1"/>
    <sheet name="китай" sheetId="3" r:id="rId2"/>
    <sheet name="япония" sheetId="4" r:id="rId3"/>
    <sheet name="израиль" sheetId="5" r:id="rId4"/>
  </sheets>
  <definedNames>
    <definedName name="precise_lh_converter" localSheetId="0">мусульманский!#REF!</definedName>
  </definedNames>
  <calcPr calcId="145621"/>
</workbook>
</file>

<file path=xl/calcChain.xml><?xml version="1.0" encoding="utf-8"?>
<calcChain xmlns="http://schemas.openxmlformats.org/spreadsheetml/2006/main">
  <c r="X29" i="5" l="1"/>
  <c r="Y7" i="3"/>
  <c r="Y8" i="3" s="1"/>
  <c r="Y9" i="3" s="1"/>
  <c r="X7" i="3"/>
  <c r="X8" i="3"/>
  <c r="X9" i="3" s="1"/>
  <c r="Q7" i="3"/>
  <c r="Q8" i="3" s="1"/>
  <c r="Q9" i="3" s="1"/>
  <c r="R7" i="3"/>
  <c r="S7" i="3"/>
  <c r="S8" i="3" s="1"/>
  <c r="S9" i="3" s="1"/>
  <c r="T7" i="3"/>
  <c r="T8" i="3"/>
  <c r="T9" i="3" s="1"/>
  <c r="U7" i="3"/>
  <c r="U8" i="3" s="1"/>
  <c r="U9" i="3" s="1"/>
  <c r="V7" i="3"/>
  <c r="V8" i="3"/>
  <c r="V9" i="3" s="1"/>
  <c r="W7" i="3"/>
  <c r="W8" i="3" s="1"/>
  <c r="W9" i="3" s="1"/>
  <c r="R8" i="3"/>
  <c r="R9" i="3"/>
  <c r="P7" i="3"/>
  <c r="P8" i="3"/>
  <c r="P9" i="3" s="1"/>
  <c r="V34" i="1"/>
  <c r="V35" i="1"/>
  <c r="V36" i="1"/>
  <c r="V37" i="1" s="1"/>
  <c r="U30" i="1" s="1"/>
  <c r="V38" i="1" s="1"/>
  <c r="P10" i="3" l="1"/>
  <c r="O10" i="3"/>
</calcChain>
</file>

<file path=xl/sharedStrings.xml><?xml version="1.0" encoding="utf-8"?>
<sst xmlns="http://schemas.openxmlformats.org/spreadsheetml/2006/main" count="350" uniqueCount="345">
  <si>
    <t>Введите номер года с 1830 по 2069: </t>
  </si>
  <si>
    <r>
      <t>#2</t>
    </r>
    <r>
      <rPr>
        <sz val="13.5"/>
        <rFont val="Tahoma"/>
        <family val="2"/>
        <charset val="204"/>
      </rPr>
      <t>/</t>
    </r>
    <r>
      <rPr>
        <vertAlign val="superscript"/>
        <sz val="13.5"/>
        <rFont val="Tahoma"/>
        <family val="2"/>
        <charset val="204"/>
      </rPr>
      <t>#1</t>
    </r>
  </si>
  <si>
    <t>металл</t>
  </si>
  <si>
    <t>庚</t>
  </si>
  <si>
    <t>辛</t>
  </si>
  <si>
    <t>вода</t>
  </si>
  <si>
    <t>壬</t>
  </si>
  <si>
    <t>癸</t>
  </si>
  <si>
    <t>дерево</t>
  </si>
  <si>
    <t>甲</t>
  </si>
  <si>
    <t>乙</t>
  </si>
  <si>
    <t>огонь</t>
  </si>
  <si>
    <t>丙</t>
  </si>
  <si>
    <t>丁</t>
  </si>
  <si>
    <t>земля</t>
  </si>
  <si>
    <t>戊</t>
  </si>
  <si>
    <t>己</t>
  </si>
  <si>
    <t>собака</t>
  </si>
  <si>
    <t>XI</t>
  </si>
  <si>
    <t>戌</t>
  </si>
  <si>
    <t>№47</t>
  </si>
  <si>
    <t>№59</t>
  </si>
  <si>
    <t>№11</t>
  </si>
  <si>
    <t>№23</t>
  </si>
  <si>
    <t>№35</t>
  </si>
  <si>
    <t>свинья</t>
  </si>
  <si>
    <t>XII</t>
  </si>
  <si>
    <t>亥</t>
  </si>
  <si>
    <t>№48</t>
  </si>
  <si>
    <t>№60</t>
  </si>
  <si>
    <t>№12</t>
  </si>
  <si>
    <t>№24</t>
  </si>
  <si>
    <t>№36</t>
  </si>
  <si>
    <t>крыса</t>
  </si>
  <si>
    <t>I</t>
  </si>
  <si>
    <t>子</t>
  </si>
  <si>
    <t>№37</t>
  </si>
  <si>
    <t>№49</t>
  </si>
  <si>
    <t>№1</t>
  </si>
  <si>
    <t>№13</t>
  </si>
  <si>
    <t>№25</t>
  </si>
  <si>
    <t>бык</t>
  </si>
  <si>
    <t>II</t>
  </si>
  <si>
    <t>丑</t>
  </si>
  <si>
    <t>№38</t>
  </si>
  <si>
    <t>№50</t>
  </si>
  <si>
    <t>№2</t>
  </si>
  <si>
    <t>№14</t>
  </si>
  <si>
    <t>№26</t>
  </si>
  <si>
    <t>тигр</t>
  </si>
  <si>
    <t>III</t>
  </si>
  <si>
    <t>寅</t>
  </si>
  <si>
    <t>№27</t>
  </si>
  <si>
    <t>№39</t>
  </si>
  <si>
    <t>№51</t>
  </si>
  <si>
    <t>№3</t>
  </si>
  <si>
    <t>№15</t>
  </si>
  <si>
    <t>кролик</t>
  </si>
  <si>
    <t>IV</t>
  </si>
  <si>
    <t>卯</t>
  </si>
  <si>
    <t>№28</t>
  </si>
  <si>
    <t>№40</t>
  </si>
  <si>
    <t>№52</t>
  </si>
  <si>
    <t>№4</t>
  </si>
  <si>
    <t>№16</t>
  </si>
  <si>
    <t>дракон</t>
  </si>
  <si>
    <t>V</t>
  </si>
  <si>
    <t>辰</t>
  </si>
  <si>
    <t>№17</t>
  </si>
  <si>
    <t>№29</t>
  </si>
  <si>
    <t>№41</t>
  </si>
  <si>
    <t>№53</t>
  </si>
  <si>
    <t>№5</t>
  </si>
  <si>
    <t>змея</t>
  </si>
  <si>
    <t>VI</t>
  </si>
  <si>
    <t>巳</t>
  </si>
  <si>
    <t>№18</t>
  </si>
  <si>
    <t>№30</t>
  </si>
  <si>
    <t>№42</t>
  </si>
  <si>
    <t>№54</t>
  </si>
  <si>
    <t>№6</t>
  </si>
  <si>
    <t>лошадь</t>
  </si>
  <si>
    <t>VII</t>
  </si>
  <si>
    <t>午</t>
  </si>
  <si>
    <t>№7</t>
  </si>
  <si>
    <t>№19</t>
  </si>
  <si>
    <t>№31</t>
  </si>
  <si>
    <t>№43</t>
  </si>
  <si>
    <t>№55</t>
  </si>
  <si>
    <t>овца</t>
  </si>
  <si>
    <t>VIII</t>
  </si>
  <si>
    <t>未</t>
  </si>
  <si>
    <t>№8</t>
  </si>
  <si>
    <t>№20</t>
  </si>
  <si>
    <t>№32</t>
  </si>
  <si>
    <t>№44</t>
  </si>
  <si>
    <t>№56</t>
  </si>
  <si>
    <t>обезьяна</t>
  </si>
  <si>
    <t>IX</t>
  </si>
  <si>
    <t>申</t>
  </si>
  <si>
    <t>№57</t>
  </si>
  <si>
    <t>№9</t>
  </si>
  <si>
    <t>№21</t>
  </si>
  <si>
    <t>№33</t>
  </si>
  <si>
    <t>№45</t>
  </si>
  <si>
    <t>петух</t>
  </si>
  <si>
    <t>X</t>
  </si>
  <si>
    <t>酉</t>
  </si>
  <si>
    <t>№58</t>
  </si>
  <si>
    <t>№10</t>
  </si>
  <si>
    <t>№22</t>
  </si>
  <si>
    <t>№34</t>
  </si>
  <si>
    <t>№46</t>
  </si>
  <si>
    <t>1 — название эры (на данном изображении: Хэйсэй);</t>
  </si>
  <si>
    <t>2 — год от начала эры (на изображении: 22);</t>
  </si>
  <si>
    <t>3 — иероглиф «нэн» — год.</t>
  </si>
  <si>
    <t>Иероглифы</t>
  </si>
  <si>
    <t>Название эры</t>
  </si>
  <si>
    <t>и имя императора</t>
  </si>
  <si>
    <t>Год начала</t>
  </si>
  <si>
    <t>правления</t>
  </si>
  <si>
    <t>Девиз правления</t>
  </si>
  <si>
    <t>明治</t>
  </si>
  <si>
    <t>Мэйдзи (Муцухито)</t>
  </si>
  <si>
    <t>1852–1912</t>
  </si>
  <si>
    <t>«Просвещённое правительство»</t>
  </si>
  <si>
    <t>大正</t>
  </si>
  <si>
    <t>Тайсё (Ёсихито)</t>
  </si>
  <si>
    <t>1879–1926</t>
  </si>
  <si>
    <t>«Великая справедливость»</t>
  </si>
  <si>
    <t>Сёва (Хирохито)</t>
  </si>
  <si>
    <t>1901–1989</t>
  </si>
  <si>
    <t>«Просвещённый мир»</t>
  </si>
  <si>
    <t>平成</t>
  </si>
  <si>
    <t>Хэйсэй (Акихито)</t>
  </si>
  <si>
    <t>род. 1933</t>
  </si>
  <si>
    <t>«Добивающийся мира»</t>
  </si>
  <si>
    <t>Таким образом мы узнаём год начала эры. Для нашего примера это Хэйсэй. Значит, эра начинается в 1989 году.</t>
  </si>
  <si>
    <r>
      <t>Следует также помнить о следующем нюансе: если до иероглифа </t>
    </r>
    <r>
      <rPr>
        <b/>
        <sz val="8"/>
        <color indexed="8"/>
        <rFont val="Tahoma"/>
        <family val="2"/>
        <charset val="204"/>
      </rPr>
      <t>10</t>
    </r>
    <r>
      <rPr>
        <sz val="8"/>
        <color indexed="8"/>
        <rFont val="Tahoma"/>
        <family val="2"/>
        <charset val="204"/>
      </rPr>
      <t> или </t>
    </r>
    <r>
      <rPr>
        <b/>
        <sz val="8"/>
        <color indexed="8"/>
        <rFont val="Tahoma"/>
        <family val="2"/>
        <charset val="204"/>
      </rPr>
      <t>100</t>
    </r>
    <r>
      <rPr>
        <sz val="8"/>
        <color indexed="8"/>
        <rFont val="Tahoma"/>
        <family val="2"/>
        <charset val="204"/>
      </rPr>
      <t> (т.е. </t>
    </r>
    <r>
      <rPr>
        <b/>
        <sz val="8"/>
        <color indexed="8"/>
        <rFont val="Tahoma"/>
        <family val="2"/>
        <charset val="204"/>
      </rPr>
      <t>перед</t>
    </r>
    <r>
      <rPr>
        <sz val="8"/>
        <color indexed="8"/>
        <rFont val="Tahoma"/>
        <family val="2"/>
        <charset val="204"/>
      </rPr>
      <t> ним,</t>
    </r>
    <r>
      <rPr>
        <b/>
        <sz val="8"/>
        <color indexed="8"/>
        <rFont val="Tahoma"/>
        <family val="2"/>
        <charset val="204"/>
      </rPr>
      <t>слева</t>
    </r>
    <r>
      <rPr>
        <sz val="8"/>
        <color indexed="8"/>
        <rFont val="Tahoma"/>
        <family val="2"/>
        <charset val="204"/>
      </rPr>
      <t> от него) стоит иероглиф цифры с </t>
    </r>
    <r>
      <rPr>
        <b/>
        <sz val="8"/>
        <color indexed="8"/>
        <rFont val="Tahoma"/>
        <family val="2"/>
        <charset val="204"/>
      </rPr>
      <t>1</t>
    </r>
    <r>
      <rPr>
        <sz val="8"/>
        <color indexed="8"/>
        <rFont val="Tahoma"/>
        <family val="2"/>
        <charset val="204"/>
      </rPr>
      <t> по </t>
    </r>
    <r>
      <rPr>
        <b/>
        <sz val="8"/>
        <color indexed="8"/>
        <rFont val="Tahoma"/>
        <family val="2"/>
        <charset val="204"/>
      </rPr>
      <t>9</t>
    </r>
    <r>
      <rPr>
        <sz val="8"/>
        <color indexed="8"/>
        <rFont val="Tahoma"/>
        <family val="2"/>
        <charset val="204"/>
      </rPr>
      <t>, это означает количество десятков и сотен соответственно. В противном же случае (</t>
    </r>
    <r>
      <rPr>
        <b/>
        <sz val="8"/>
        <color indexed="8"/>
        <rFont val="Tahoma"/>
        <family val="2"/>
        <charset val="204"/>
      </rPr>
      <t>справа</t>
    </r>
    <r>
      <rPr>
        <sz val="8"/>
        <color indexed="8"/>
        <rFont val="Tahoma"/>
        <family val="2"/>
        <charset val="204"/>
      </rPr>
      <t>, т.е. </t>
    </r>
    <r>
      <rPr>
        <b/>
        <sz val="8"/>
        <color indexed="8"/>
        <rFont val="Tahoma"/>
        <family val="2"/>
        <charset val="204"/>
      </rPr>
      <t>после</t>
    </r>
    <r>
      <rPr>
        <sz val="8"/>
        <color indexed="8"/>
        <rFont val="Tahoma"/>
        <family val="2"/>
        <charset val="204"/>
      </rPr>
      <t> иероглифа десятков или сотен) — это единица числа года. Для нашего примера год эры равен 22.</t>
    </r>
  </si>
  <si>
    <t>Таким образом, получаем: 1989 + 22 – 1 = 2010.</t>
  </si>
  <si>
    <t>Итак, алгоритм вычисления таков:</t>
  </si>
  <si>
    <t>1) находим иероглиф «年»;</t>
  </si>
  <si>
    <t>2) находим иероглифы императора и записываем год начала его правления;</t>
  </si>
  <si>
    <t>3) из оставшихся иероглифов вычленяем год с начала правления императора;</t>
  </si>
  <si>
    <t>4) используем алгоритм окончательного расчёта.</t>
  </si>
  <si>
    <t>Не стоит забывать, что иероглифы могут быть записаны в обратном порядке (тогда иероглиф «год» (年) стоит на первом месте). В прямом порядке иероглифов символ «год» находится на последнем месте.</t>
  </si>
  <si>
    <t>Небесн. стволы</t>
  </si>
  <si>
    <t>Небесный ствол</t>
  </si>
  <si>
    <t>земная ветвь</t>
  </si>
  <si>
    <t>Земные ветви</t>
  </si>
  <si>
    <t>昭 和</t>
  </si>
  <si>
    <t>三</t>
  </si>
  <si>
    <t>四</t>
  </si>
  <si>
    <t>五</t>
  </si>
  <si>
    <t>六</t>
  </si>
  <si>
    <t>七</t>
  </si>
  <si>
    <t>八</t>
  </si>
  <si>
    <t>九</t>
  </si>
  <si>
    <t>十</t>
  </si>
  <si>
    <t>百</t>
  </si>
  <si>
    <t>年</t>
  </si>
  <si>
    <t>二</t>
  </si>
  <si>
    <t>Таблица японских иероглифов</t>
  </si>
  <si>
    <t>一</t>
  </si>
  <si>
    <t>год</t>
  </si>
  <si>
    <t>Введите год григорианского календаря</t>
  </si>
  <si>
    <t>Японский календарь</t>
  </si>
  <si>
    <t>Преобразовать год григорианский в год японский:</t>
  </si>
  <si>
    <t>א</t>
  </si>
  <si>
    <t>'</t>
  </si>
  <si>
    <t>ב</t>
  </si>
  <si>
    <t>ג</t>
  </si>
  <si>
    <t>ד</t>
  </si>
  <si>
    <t>ה</t>
  </si>
  <si>
    <t>ו</t>
  </si>
  <si>
    <t>ז</t>
  </si>
  <si>
    <t>ח</t>
  </si>
  <si>
    <t>ט</t>
  </si>
  <si>
    <t>י</t>
  </si>
  <si>
    <t>ל</t>
  </si>
  <si>
    <t>ם</t>
  </si>
  <si>
    <t>ס</t>
  </si>
  <si>
    <t>ע</t>
  </si>
  <si>
    <t>ק</t>
  </si>
  <si>
    <t>ר</t>
  </si>
  <si>
    <t>ש</t>
  </si>
  <si>
    <t>ת</t>
  </si>
  <si>
    <t>Таблица соответствия между буквами</t>
  </si>
  <si>
    <t>и их численным значением в иврите</t>
  </si>
  <si>
    <t>כ</t>
  </si>
  <si>
    <t>а́леф</t>
  </si>
  <si>
    <t>бет</t>
  </si>
  <si>
    <t>ги́мель</t>
  </si>
  <si>
    <t>да́лет</t>
  </si>
  <si>
    <t>хе</t>
  </si>
  <si>
    <t>вав</t>
  </si>
  <si>
    <t>за́ин</t>
  </si>
  <si>
    <t>хэт</t>
  </si>
  <si>
    <t>тэт</t>
  </si>
  <si>
    <t>йод</t>
  </si>
  <si>
    <t>каф</t>
  </si>
  <si>
    <t>נ</t>
  </si>
  <si>
    <t>פ</t>
  </si>
  <si>
    <t>צ</t>
  </si>
  <si>
    <t>ла́мед</t>
  </si>
  <si>
    <t>мем</t>
  </si>
  <si>
    <t>нун</t>
  </si>
  <si>
    <t>са́мэх</t>
  </si>
  <si>
    <t>а́ин</t>
  </si>
  <si>
    <t>пэ</t>
  </si>
  <si>
    <t>ца́ди</t>
  </si>
  <si>
    <t>коф</t>
  </si>
  <si>
    <t>рэш</t>
  </si>
  <si>
    <t>шин</t>
  </si>
  <si>
    <t>тав</t>
  </si>
  <si>
    <t>По еврейскому летоисчислению</t>
  </si>
  <si>
    <t>единицы</t>
  </si>
  <si>
    <t>тысячи</t>
  </si>
  <si>
    <t>"</t>
  </si>
  <si>
    <t>Введите год по  григорианскому календарю ( с 1240)</t>
  </si>
  <si>
    <t>Muslim lunar year</t>
  </si>
  <si>
    <t>Date of start of the year in the Gregorian calendar</t>
  </si>
  <si>
    <t>1 мая 1900</t>
  </si>
  <si>
    <t>20 апреля 1901</t>
  </si>
  <si>
    <t>10 апреля 1902</t>
  </si>
  <si>
    <t>3 марта 1903</t>
  </si>
  <si>
    <t>18 марта 1904</t>
  </si>
  <si>
    <t>8 марта 1905</t>
  </si>
  <si>
    <t>25 февраля 1906</t>
  </si>
  <si>
    <t>14 февраля 1907</t>
  </si>
  <si>
    <t>4 февраля 1908</t>
  </si>
  <si>
    <t>23 января 1909</t>
  </si>
  <si>
    <t>13 января 1910</t>
  </si>
  <si>
    <t>2 января 1911</t>
  </si>
  <si>
    <t>22 декабря 1911</t>
  </si>
  <si>
    <t>11 декабря 1912</t>
  </si>
  <si>
    <t>30 ноября 1913</t>
  </si>
  <si>
    <t>19 ноября 1914</t>
  </si>
  <si>
    <t>9 ноября 1915</t>
  </si>
  <si>
    <t>28 октября 1916</t>
  </si>
  <si>
    <t>17 октября 1917</t>
  </si>
  <si>
    <t>7 октября 1918</t>
  </si>
  <si>
    <t>26 сентября 1919</t>
  </si>
  <si>
    <t>15 сентября 1920</t>
  </si>
  <si>
    <t>4 сентября 1921</t>
  </si>
  <si>
    <t>24 августа 1922</t>
  </si>
  <si>
    <t>14 августа 1923</t>
  </si>
  <si>
    <t>2 августа 1924</t>
  </si>
  <si>
    <t>22 июля 1925</t>
  </si>
  <si>
    <t>12 июля 1926</t>
  </si>
  <si>
    <t>1 июля 1927</t>
  </si>
  <si>
    <t>20 июня 1928</t>
  </si>
  <si>
    <t>9 июня 1929</t>
  </si>
  <si>
    <t>29 мая 1930</t>
  </si>
  <si>
    <t>19 мая 1931</t>
  </si>
  <si>
    <t>7 мая 1932</t>
  </si>
  <si>
    <t>26 апреля 1933</t>
  </si>
  <si>
    <t>16 апреля 1934</t>
  </si>
  <si>
    <t>5 апреля 1935</t>
  </si>
  <si>
    <t>24 марта 1936</t>
  </si>
  <si>
    <t>14 марта 1937</t>
  </si>
  <si>
    <t>3 марта 1938</t>
  </si>
  <si>
    <t>21 февраля 1939</t>
  </si>
  <si>
    <t>10 февраля 1940</t>
  </si>
  <si>
    <t>29 января 1941</t>
  </si>
  <si>
    <t>19 января 1942</t>
  </si>
  <si>
    <t>8 января 1943</t>
  </si>
  <si>
    <t>28 декабря 1943</t>
  </si>
  <si>
    <t>17 декабря 1944</t>
  </si>
  <si>
    <t>6 декабря 1945</t>
  </si>
  <si>
    <t>25 ноября 1946</t>
  </si>
  <si>
    <t>15 ноября 1947</t>
  </si>
  <si>
    <t>3 ноября 1948</t>
  </si>
  <si>
    <t>24 октября 1949</t>
  </si>
  <si>
    <t>13 октября 1950</t>
  </si>
  <si>
    <t>2 октября 1951</t>
  </si>
  <si>
    <t>21 сентября 1952</t>
  </si>
  <si>
    <t>10 сентября 1953</t>
  </si>
  <si>
    <t>30 августа 1954</t>
  </si>
  <si>
    <t>20 августа 1955</t>
  </si>
  <si>
    <t>8 августа 1956</t>
  </si>
  <si>
    <t>29 июля 1957</t>
  </si>
  <si>
    <t>18 июля 1958</t>
  </si>
  <si>
    <t>7 июля 1959</t>
  </si>
  <si>
    <t>25 июня 1960</t>
  </si>
  <si>
    <t>14 июня 1961</t>
  </si>
  <si>
    <t>4 июня 1962</t>
  </si>
  <si>
    <t>25 мая 1963</t>
  </si>
  <si>
    <t>13 мая 1964</t>
  </si>
  <si>
    <t>2 мая 1965</t>
  </si>
  <si>
    <t>9 марта 1970</t>
  </si>
  <si>
    <t>27 февраля 1971</t>
  </si>
  <si>
    <t>16 февраля 1972</t>
  </si>
  <si>
    <t>4 февраля 1973</t>
  </si>
  <si>
    <t>25 января 1974</t>
  </si>
  <si>
    <t>14 января 1975</t>
  </si>
  <si>
    <t>3 января 1976</t>
  </si>
  <si>
    <t>23 декабря 1976</t>
  </si>
  <si>
    <t>12 декабря 1977</t>
  </si>
  <si>
    <t>2 декабря 1978</t>
  </si>
  <si>
    <t>21 ноября 1979</t>
  </si>
  <si>
    <t>9 ноября 1980</t>
  </si>
  <si>
    <t>30 октября 1981</t>
  </si>
  <si>
    <t>19 октября 1982</t>
  </si>
  <si>
    <t>8 октября 1983</t>
  </si>
  <si>
    <t>27 сентября 1984</t>
  </si>
  <si>
    <t>16 сентября 1985</t>
  </si>
  <si>
    <t>6 сентября 1986</t>
  </si>
  <si>
    <t>26 августа 1987</t>
  </si>
  <si>
    <t>14 августа 1988</t>
  </si>
  <si>
    <t>3 августа 1989</t>
  </si>
  <si>
    <t>24 июля 1990</t>
  </si>
  <si>
    <t>13 июля 1991</t>
  </si>
  <si>
    <t>2 июля 1992</t>
  </si>
  <si>
    <t>21 июня 1993</t>
  </si>
  <si>
    <t>10 июня 1994</t>
  </si>
  <si>
    <t>31 мая 1995</t>
  </si>
  <si>
    <t>19 мая 1996</t>
  </si>
  <si>
    <t>9 мая 1997</t>
  </si>
  <si>
    <t>28 апреля 1998</t>
  </si>
  <si>
    <t>17 апреля 1999</t>
  </si>
  <si>
    <t>6 апреля 2000</t>
  </si>
  <si>
    <t>26 марта 2001</t>
  </si>
  <si>
    <t>15 марта 2002</t>
  </si>
  <si>
    <t>5 марта 2003</t>
  </si>
  <si>
    <t>22 февраля 2004</t>
  </si>
  <si>
    <t>10 февраля 2005</t>
  </si>
  <si>
    <t>31 января 2006</t>
  </si>
  <si>
    <t>20 января 2007</t>
  </si>
  <si>
    <t>10 января 2008</t>
  </si>
  <si>
    <t>29 декабря 2008</t>
  </si>
  <si>
    <t>18 декабря 2009</t>
  </si>
  <si>
    <t>8 декабря 2010</t>
  </si>
  <si>
    <t>27 ноября 2011</t>
  </si>
  <si>
    <t>15 ноября 2012</t>
  </si>
  <si>
    <t>5 ноября 2013</t>
  </si>
  <si>
    <t>25 октября 2014</t>
  </si>
  <si>
    <t>13 октября 2015</t>
  </si>
  <si>
    <t>Мусульманский новый год</t>
  </si>
  <si>
    <t>год висок</t>
  </si>
  <si>
    <t>Введите значение мусульманского года</t>
  </si>
  <si>
    <t>Каждая японская эра начинается с первого года правления нового императора Японии. Таким образом, нам важно знать название эры и точный год её начала. Для этого воспользуемся следующей таблицей:</t>
  </si>
  <si>
    <r>
      <t>Следующий шаг определения даты — идентификация </t>
    </r>
    <r>
      <rPr>
        <b/>
        <sz val="8"/>
        <color indexed="8"/>
        <rFont val="Tahoma"/>
        <family val="2"/>
        <charset val="204"/>
      </rPr>
      <t>года эры</t>
    </r>
    <r>
      <rPr>
        <sz val="8"/>
        <color indexed="8"/>
        <rFont val="Tahoma"/>
        <family val="2"/>
        <charset val="204"/>
      </rPr>
      <t> правления императора. Иногда на современных монетах Японии больших номиналов год эры написан с использованием арабских цифр (например: 昭和</t>
    </r>
    <r>
      <rPr>
        <b/>
        <sz val="8"/>
        <color indexed="8"/>
        <rFont val="Tahoma"/>
        <family val="2"/>
        <charset val="204"/>
      </rPr>
      <t>54</t>
    </r>
    <r>
      <rPr>
        <sz val="8"/>
        <color indexed="8"/>
        <rFont val="Tahoma"/>
        <family val="2"/>
        <charset val="204"/>
      </rPr>
      <t xml:space="preserve">年), но для всех остальных случаев необходимо знать иероглифы для цифр. </t>
    </r>
  </si>
  <si>
    <r>
      <t>Окончательный расчёт</t>
    </r>
    <r>
      <rPr>
        <sz val="8"/>
        <color indexed="8"/>
        <rFont val="Tahoma"/>
        <family val="2"/>
        <charset val="204"/>
      </rPr>
      <t>: необходимо просуммировать год начала эры и текущий год эры и вычесть 1 год от начала эпохи (так как года эры начинают свой счёт с единицы, а не с нуля; кроме того, окончание 1-го года правления совпадает с календарным годом, вне зависимости от длительности). Вообще говоря, год основания эпохи обозначается специальным иероглифом: 元 («первый», а не «один»).</t>
    </r>
  </si>
  <si>
    <t xml:space="preserve">Количество дней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</si>
</sst>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</font>
    <font>
      <sz val="10"/>
      <name val="Arial"/>
      <family val="2"/>
      <charset val="204"/>
    </font>
    <font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13.5"/>
      <name val="Tahoma"/>
      <family val="2"/>
      <charset val="204"/>
    </font>
    <font>
      <vertAlign val="subscript"/>
      <sz val="13.5"/>
      <name val="Tahoma"/>
      <family val="2"/>
      <charset val="204"/>
    </font>
    <font>
      <vertAlign val="superscript"/>
      <sz val="13.5"/>
      <name val="Tahoma"/>
      <family val="2"/>
      <charset val="204"/>
    </font>
    <font>
      <vertAlign val="subscript"/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0"/>
      <name val="Arial"/>
      <family val="2"/>
      <charset val="204"/>
    </font>
    <font>
      <b/>
      <i/>
      <sz val="10"/>
      <name val="Book Antiqua"/>
      <family val="1"/>
      <charset val="204"/>
    </font>
    <font>
      <b/>
      <i/>
      <sz val="10"/>
      <name val="Arial"/>
      <family val="2"/>
      <charset val="204"/>
    </font>
    <font>
      <sz val="11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b/>
      <sz val="16"/>
      <name val="Calibri"/>
      <family val="2"/>
      <charset val="204"/>
    </font>
    <font>
      <b/>
      <sz val="20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Tahoma"/>
      <family val="2"/>
      <charset val="204"/>
    </font>
    <font>
      <b/>
      <sz val="13.5"/>
      <color indexed="14"/>
      <name val="Tahoma"/>
      <family val="2"/>
      <charset val="204"/>
    </font>
    <font>
      <b/>
      <sz val="13.5"/>
      <color indexed="10"/>
      <name val="Tahoma"/>
      <family val="2"/>
      <charset val="204"/>
    </font>
    <font>
      <b/>
      <sz val="8"/>
      <color indexed="17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8"/>
      <color indexed="26"/>
      <name val="Tahoma"/>
      <family val="2"/>
      <charset val="204"/>
    </font>
    <font>
      <b/>
      <sz val="13.5"/>
      <color indexed="26"/>
      <name val="Tahoma"/>
      <family val="2"/>
      <charset val="204"/>
    </font>
    <font>
      <sz val="8"/>
      <color indexed="26"/>
      <name val="Tahoma"/>
      <family val="2"/>
      <charset val="204"/>
    </font>
    <font>
      <sz val="10"/>
      <color indexed="9"/>
      <name val="Arial"/>
      <family val="2"/>
      <charset val="204"/>
    </font>
    <font>
      <sz val="16"/>
      <color indexed="63"/>
      <name val="Tahoma"/>
      <family val="2"/>
      <charset val="204"/>
    </font>
    <font>
      <sz val="10"/>
      <color indexed="10"/>
      <name val="Arial"/>
      <family val="2"/>
      <charset val="204"/>
    </font>
    <font>
      <b/>
      <i/>
      <sz val="8"/>
      <color indexed="8"/>
      <name val="Tahoma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46">
    <border>
      <left/>
      <right/>
      <top/>
      <bottom/>
      <diagonal/>
    </border>
    <border>
      <left style="medium">
        <color indexed="23"/>
      </left>
      <right/>
      <top/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8"/>
      </top>
      <bottom/>
      <diagonal/>
    </border>
    <border>
      <left style="medium">
        <color indexed="23"/>
      </left>
      <right style="medium">
        <color indexed="8"/>
      </right>
      <top style="medium">
        <color indexed="8"/>
      </top>
      <bottom/>
      <diagonal/>
    </border>
    <border>
      <left style="medium">
        <color indexed="23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23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23"/>
      </left>
      <right style="medium">
        <color indexed="8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8"/>
      </bottom>
      <diagonal/>
    </border>
    <border>
      <left style="medium">
        <color indexed="23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8"/>
      </right>
      <top/>
      <bottom style="medium">
        <color indexed="23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23"/>
      </right>
      <top style="medium">
        <color indexed="8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8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26" fillId="2" borderId="2" xfId="0" applyFont="1" applyFill="1" applyBorder="1" applyAlignment="1">
      <alignment horizontal="center" wrapText="1"/>
    </xf>
    <xf numFmtId="0" fontId="27" fillId="2" borderId="3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26" fillId="3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25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0" fillId="2" borderId="8" xfId="0" applyFill="1" applyBorder="1"/>
    <xf numFmtId="0" fontId="27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8" fillId="0" borderId="0" xfId="0" applyFont="1" applyAlignment="1">
      <alignment horizontal="justify" wrapText="1"/>
    </xf>
    <xf numFmtId="0" fontId="8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2" borderId="18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26" fillId="2" borderId="0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30" fillId="2" borderId="22" xfId="0" applyFont="1" applyFill="1" applyBorder="1" applyAlignment="1">
      <alignment horizontal="center" wrapText="1"/>
    </xf>
    <xf numFmtId="0" fontId="29" fillId="2" borderId="23" xfId="0" applyFont="1" applyFill="1" applyBorder="1" applyAlignment="1">
      <alignment horizontal="center" wrapText="1"/>
    </xf>
    <xf numFmtId="0" fontId="30" fillId="2" borderId="24" xfId="0" applyFont="1" applyFill="1" applyBorder="1" applyAlignment="1">
      <alignment horizontal="center" wrapText="1"/>
    </xf>
    <xf numFmtId="0" fontId="31" fillId="2" borderId="8" xfId="0" applyFont="1" applyFill="1" applyBorder="1" applyAlignment="1">
      <alignment horizontal="center" wrapText="1"/>
    </xf>
    <xf numFmtId="0" fontId="31" fillId="2" borderId="25" xfId="0" applyFont="1" applyFill="1" applyBorder="1" applyAlignment="1">
      <alignment horizontal="center" wrapText="1"/>
    </xf>
    <xf numFmtId="0" fontId="11" fillId="2" borderId="26" xfId="0" applyFont="1" applyFill="1" applyBorder="1"/>
    <xf numFmtId="0" fontId="5" fillId="2" borderId="27" xfId="0" applyFont="1" applyFill="1" applyBorder="1" applyAlignment="1">
      <alignment wrapText="1"/>
    </xf>
    <xf numFmtId="0" fontId="5" fillId="2" borderId="28" xfId="0" applyFont="1" applyFill="1" applyBorder="1" applyAlignment="1">
      <alignment wrapText="1"/>
    </xf>
    <xf numFmtId="0" fontId="7" fillId="2" borderId="29" xfId="0" applyFont="1" applyFill="1" applyBorder="1" applyAlignment="1">
      <alignment wrapText="1"/>
    </xf>
    <xf numFmtId="0" fontId="7" fillId="2" borderId="30" xfId="0" applyFont="1" applyFill="1" applyBorder="1" applyAlignment="1">
      <alignment wrapText="1"/>
    </xf>
    <xf numFmtId="0" fontId="7" fillId="2" borderId="31" xfId="0" applyFont="1" applyFill="1" applyBorder="1" applyAlignment="1">
      <alignment wrapText="1"/>
    </xf>
    <xf numFmtId="0" fontId="7" fillId="2" borderId="32" xfId="0" applyFont="1" applyFill="1" applyBorder="1" applyAlignment="1">
      <alignment wrapText="1"/>
    </xf>
    <xf numFmtId="0" fontId="0" fillId="2" borderId="33" xfId="0" applyFill="1" applyBorder="1"/>
    <xf numFmtId="0" fontId="3" fillId="2" borderId="0" xfId="0" applyFont="1" applyFill="1" applyBorder="1" applyAlignment="1">
      <alignment wrapText="1"/>
    </xf>
    <xf numFmtId="0" fontId="0" fillId="2" borderId="34" xfId="0" applyFill="1" applyBorder="1"/>
    <xf numFmtId="0" fontId="25" fillId="2" borderId="26" xfId="0" applyFont="1" applyFill="1" applyBorder="1" applyAlignment="1">
      <alignment horizontal="center" wrapText="1"/>
    </xf>
    <xf numFmtId="0" fontId="26" fillId="2" borderId="26" xfId="0" applyFont="1" applyFill="1" applyBorder="1" applyAlignment="1">
      <alignment horizontal="center" wrapText="1"/>
    </xf>
    <xf numFmtId="0" fontId="11" fillId="2" borderId="35" xfId="0" applyFont="1" applyFill="1" applyBorder="1" applyAlignment="1">
      <alignment horizontal="center"/>
    </xf>
    <xf numFmtId="0" fontId="12" fillId="2" borderId="36" xfId="0" applyFont="1" applyFill="1" applyBorder="1"/>
    <xf numFmtId="0" fontId="13" fillId="2" borderId="34" xfId="0" applyFont="1" applyFill="1" applyBorder="1"/>
    <xf numFmtId="0" fontId="32" fillId="0" borderId="0" xfId="0" applyFont="1"/>
    <xf numFmtId="0" fontId="4" fillId="0" borderId="37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0" fillId="0" borderId="38" xfId="0" applyBorder="1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3" fillId="0" borderId="0" xfId="0" applyFont="1"/>
    <xf numFmtId="0" fontId="16" fillId="4" borderId="0" xfId="0" applyFont="1" applyFill="1"/>
    <xf numFmtId="0" fontId="16" fillId="5" borderId="0" xfId="0" applyFont="1" applyFill="1"/>
    <xf numFmtId="0" fontId="14" fillId="0" borderId="38" xfId="0" applyFont="1" applyBorder="1"/>
    <xf numFmtId="0" fontId="15" fillId="0" borderId="38" xfId="0" applyFont="1" applyBorder="1"/>
    <xf numFmtId="0" fontId="0" fillId="2" borderId="26" xfId="0" applyFill="1" applyBorder="1"/>
    <xf numFmtId="0" fontId="14" fillId="0" borderId="39" xfId="0" applyFont="1" applyBorder="1"/>
    <xf numFmtId="0" fontId="15" fillId="0" borderId="39" xfId="0" applyFont="1" applyBorder="1"/>
    <xf numFmtId="0" fontId="19" fillId="0" borderId="38" xfId="0" quotePrefix="1" applyFont="1" applyBorder="1" applyAlignment="1">
      <alignment horizontal="center" vertical="center"/>
    </xf>
    <xf numFmtId="0" fontId="16" fillId="0" borderId="38" xfId="0" applyFont="1" applyBorder="1" applyAlignment="1">
      <alignment horizontal="center"/>
    </xf>
    <xf numFmtId="0" fontId="20" fillId="0" borderId="0" xfId="0" applyFont="1"/>
    <xf numFmtId="0" fontId="0" fillId="0" borderId="3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wrapText="1"/>
    </xf>
    <xf numFmtId="14" fontId="0" fillId="0" borderId="0" xfId="0" applyNumberFormat="1"/>
    <xf numFmtId="2" fontId="0" fillId="0" borderId="0" xfId="0" applyNumberFormat="1"/>
    <xf numFmtId="0" fontId="34" fillId="0" borderId="0" xfId="0" applyFont="1"/>
    <xf numFmtId="0" fontId="21" fillId="0" borderId="0" xfId="0" applyFont="1"/>
    <xf numFmtId="0" fontId="32" fillId="0" borderId="0" xfId="0" applyFont="1" applyBorder="1"/>
    <xf numFmtId="14" fontId="32" fillId="0" borderId="0" xfId="0" applyNumberFormat="1" applyFont="1"/>
    <xf numFmtId="0" fontId="23" fillId="3" borderId="38" xfId="0" applyFont="1" applyFill="1" applyBorder="1"/>
    <xf numFmtId="0" fontId="2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14" fontId="0" fillId="0" borderId="38" xfId="0" applyNumberFormat="1" applyBorder="1"/>
    <xf numFmtId="2" fontId="11" fillId="0" borderId="0" xfId="0" applyNumberFormat="1" applyFont="1"/>
    <xf numFmtId="0" fontId="37" fillId="0" borderId="0" xfId="0" applyFont="1"/>
    <xf numFmtId="0" fontId="2" fillId="0" borderId="0" xfId="0" applyFont="1"/>
    <xf numFmtId="0" fontId="35" fillId="0" borderId="0" xfId="0" applyFont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4" fillId="0" borderId="0" xfId="0" applyFont="1" applyAlignment="1">
      <alignment horizontal="left" wrapText="1"/>
    </xf>
    <xf numFmtId="0" fontId="3" fillId="0" borderId="41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45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381000</xdr:rowOff>
    </xdr:to>
    <xdr:pic>
      <xdr:nvPicPr>
        <xdr:cNvPr id="8323" name="Picture 2" descr="http://apps.creounity.com/time_machine/img/jpn/faces/face_meij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"/>
          <a:ext cx="30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38100</xdr:rowOff>
    </xdr:to>
    <xdr:pic>
      <xdr:nvPicPr>
        <xdr:cNvPr id="8324" name="Picture 3" descr="http://apps.creounity.com/time_machine/img/jpn/faces/face_taish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666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0</xdr:rowOff>
    </xdr:to>
    <xdr:pic>
      <xdr:nvPicPr>
        <xdr:cNvPr id="8325" name="Picture 4" descr="http://apps.creounity.com/time_machine/img/jpn/faces/face_hirohito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238375"/>
          <a:ext cx="3048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352425</xdr:rowOff>
    </xdr:to>
    <xdr:pic>
      <xdr:nvPicPr>
        <xdr:cNvPr id="8326" name="Picture 5" descr="http://apps.creounity.com/time_machine/img/jpn/faces/face_akihito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981325"/>
          <a:ext cx="3048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361950</xdr:colOff>
      <xdr:row>2</xdr:row>
      <xdr:rowOff>104775</xdr:rowOff>
    </xdr:from>
    <xdr:to>
      <xdr:col>13</xdr:col>
      <xdr:colOff>295275</xdr:colOff>
      <xdr:row>4</xdr:row>
      <xdr:rowOff>123825</xdr:rowOff>
    </xdr:to>
    <xdr:pic>
      <xdr:nvPicPr>
        <xdr:cNvPr id="8348" name="floatl" descr="http://apps.creounity.com/time_machine/img/jpn/22_smpl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752475"/>
          <a:ext cx="3067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104775</xdr:rowOff>
    </xdr:from>
    <xdr:to>
      <xdr:col>9</xdr:col>
      <xdr:colOff>323850</xdr:colOff>
      <xdr:row>18</xdr:row>
      <xdr:rowOff>76200</xdr:rowOff>
    </xdr:to>
    <xdr:pic>
      <xdr:nvPicPr>
        <xdr:cNvPr id="6189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266700"/>
          <a:ext cx="3676650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V119"/>
  <sheetViews>
    <sheetView workbookViewId="0">
      <selection activeCell="L5" sqref="L5"/>
    </sheetView>
  </sheetViews>
  <sheetFormatPr defaultRowHeight="12.75" x14ac:dyDescent="0.2"/>
  <cols>
    <col min="2" max="2" width="15.85546875" bestFit="1" customWidth="1"/>
    <col min="3" max="3" width="18.5703125" customWidth="1"/>
    <col min="4" max="4" width="6.28515625" customWidth="1"/>
    <col min="5" max="5" width="5.140625" customWidth="1"/>
    <col min="6" max="6" width="4.5703125" customWidth="1"/>
    <col min="7" max="7" width="5.85546875" customWidth="1"/>
    <col min="8" max="8" width="5.7109375" customWidth="1"/>
    <col min="9" max="9" width="8.42578125" customWidth="1"/>
    <col min="10" max="10" width="4.140625" customWidth="1"/>
    <col min="11" max="11" width="20.5703125" customWidth="1"/>
    <col min="12" max="12" width="17.140625" customWidth="1"/>
    <col min="13" max="13" width="10.140625" customWidth="1"/>
    <col min="14" max="14" width="10.5703125" customWidth="1"/>
    <col min="15" max="15" width="20.140625" customWidth="1"/>
    <col min="16" max="16" width="17.5703125" customWidth="1"/>
    <col min="17" max="17" width="15.5703125" customWidth="1"/>
    <col min="18" max="18" width="9" customWidth="1"/>
    <col min="20" max="20" width="15.140625" bestFit="1" customWidth="1"/>
  </cols>
  <sheetData>
    <row r="1" spans="2:20" ht="25.5" x14ac:dyDescent="0.2">
      <c r="C1" s="98" t="s">
        <v>338</v>
      </c>
      <c r="D1" s="90"/>
      <c r="E1" s="90"/>
      <c r="F1" s="90"/>
      <c r="G1" s="67"/>
      <c r="H1" s="67"/>
      <c r="I1" s="67"/>
      <c r="J1" s="67"/>
    </row>
    <row r="2" spans="2:20" ht="14.25" customHeight="1" x14ac:dyDescent="0.2"/>
    <row r="3" spans="2:20" ht="51" customHeight="1" x14ac:dyDescent="0.25">
      <c r="B3" s="88" t="s">
        <v>220</v>
      </c>
      <c r="C3" s="88" t="s">
        <v>221</v>
      </c>
      <c r="D3" s="89"/>
      <c r="E3" s="89"/>
      <c r="F3" s="89"/>
      <c r="G3" s="89"/>
      <c r="H3" s="89"/>
      <c r="I3" s="89"/>
      <c r="J3" s="89"/>
      <c r="K3" s="99" t="s">
        <v>340</v>
      </c>
      <c r="L3" s="97"/>
    </row>
    <row r="4" spans="2:20" x14ac:dyDescent="0.2">
      <c r="B4" s="66">
        <v>1318</v>
      </c>
      <c r="C4" s="66" t="s">
        <v>222</v>
      </c>
      <c r="D4" s="95"/>
      <c r="E4" s="95"/>
      <c r="F4" s="95"/>
      <c r="G4" s="95"/>
      <c r="H4" s="95"/>
      <c r="I4" s="62"/>
      <c r="J4" s="62"/>
      <c r="M4" s="91"/>
    </row>
    <row r="5" spans="2:20" ht="15.75" x14ac:dyDescent="0.25">
      <c r="B5" s="66">
        <v>1319</v>
      </c>
      <c r="C5" s="66" t="s">
        <v>223</v>
      </c>
      <c r="D5" s="95"/>
      <c r="E5" s="95"/>
      <c r="F5" s="95"/>
      <c r="G5" s="95"/>
      <c r="H5" s="95"/>
      <c r="I5" s="62"/>
      <c r="J5" s="62"/>
      <c r="K5" s="99" t="s">
        <v>344</v>
      </c>
      <c r="L5" s="97"/>
      <c r="M5" s="91"/>
    </row>
    <row r="6" spans="2:20" x14ac:dyDescent="0.2">
      <c r="B6" s="66">
        <v>1320</v>
      </c>
      <c r="C6" s="66" t="s">
        <v>224</v>
      </c>
      <c r="D6" s="95"/>
      <c r="E6" s="95"/>
      <c r="F6" s="95"/>
      <c r="G6" s="95"/>
      <c r="H6" s="95"/>
      <c r="I6" s="62"/>
      <c r="J6" s="62"/>
      <c r="K6" s="62"/>
      <c r="L6" s="96"/>
      <c r="M6" s="91"/>
      <c r="P6" s="99"/>
    </row>
    <row r="7" spans="2:20" ht="45" customHeight="1" x14ac:dyDescent="0.2">
      <c r="B7" s="66">
        <v>1321</v>
      </c>
      <c r="C7" s="66" t="s">
        <v>225</v>
      </c>
      <c r="D7" s="95"/>
      <c r="E7" s="95"/>
      <c r="F7" s="95"/>
      <c r="G7" s="95"/>
      <c r="H7" s="95"/>
      <c r="I7" s="62"/>
      <c r="J7" s="62"/>
      <c r="K7" s="62"/>
      <c r="L7" s="96"/>
      <c r="M7" s="91"/>
    </row>
    <row r="8" spans="2:20" ht="45" customHeight="1" x14ac:dyDescent="0.2">
      <c r="B8" s="66">
        <v>1322</v>
      </c>
      <c r="C8" s="66" t="s">
        <v>226</v>
      </c>
      <c r="D8" s="95"/>
      <c r="E8" s="95"/>
      <c r="F8" s="95"/>
      <c r="G8" s="95"/>
      <c r="H8" s="95"/>
      <c r="I8" s="62"/>
      <c r="J8" s="62"/>
      <c r="K8" s="62"/>
      <c r="L8" s="96"/>
      <c r="M8" s="91"/>
      <c r="N8" s="94"/>
      <c r="T8" s="91"/>
    </row>
    <row r="9" spans="2:20" x14ac:dyDescent="0.2">
      <c r="B9" s="66">
        <v>1323</v>
      </c>
      <c r="C9" s="66" t="s">
        <v>227</v>
      </c>
      <c r="D9" s="95"/>
      <c r="E9" s="95"/>
      <c r="F9" s="95"/>
      <c r="G9" s="95"/>
      <c r="H9" s="95"/>
      <c r="I9" s="62"/>
      <c r="J9" s="62"/>
      <c r="K9" s="62"/>
      <c r="L9" s="96"/>
      <c r="M9" s="91"/>
      <c r="T9" s="101"/>
    </row>
    <row r="10" spans="2:20" x14ac:dyDescent="0.2">
      <c r="B10" s="66">
        <v>1324</v>
      </c>
      <c r="C10" s="66" t="s">
        <v>228</v>
      </c>
      <c r="D10" s="95"/>
      <c r="E10" s="95"/>
      <c r="F10" s="95"/>
      <c r="G10" s="95"/>
      <c r="H10" s="95"/>
      <c r="I10" s="62"/>
      <c r="J10" s="62"/>
      <c r="K10" s="62"/>
      <c r="L10" s="96"/>
      <c r="M10" s="91"/>
      <c r="N10" s="94"/>
      <c r="O10" s="67"/>
    </row>
    <row r="11" spans="2:20" x14ac:dyDescent="0.2">
      <c r="B11" s="66">
        <v>1325</v>
      </c>
      <c r="C11" s="66" t="s">
        <v>229</v>
      </c>
      <c r="D11" s="95"/>
      <c r="E11" s="95"/>
      <c r="F11" s="95"/>
      <c r="G11" s="95"/>
      <c r="H11" s="95"/>
      <c r="I11" s="62"/>
      <c r="J11" s="62"/>
      <c r="K11" s="62"/>
      <c r="L11" s="96"/>
      <c r="M11" s="91"/>
    </row>
    <row r="12" spans="2:20" x14ac:dyDescent="0.2">
      <c r="B12" s="66">
        <v>1326</v>
      </c>
      <c r="C12" s="66" t="s">
        <v>230</v>
      </c>
      <c r="D12" s="95"/>
      <c r="E12" s="95"/>
      <c r="F12" s="95"/>
      <c r="G12" s="95"/>
      <c r="H12" s="95"/>
      <c r="I12" s="62"/>
      <c r="J12" s="62"/>
      <c r="K12" s="62"/>
      <c r="L12" s="96"/>
      <c r="M12" s="91"/>
    </row>
    <row r="13" spans="2:20" x14ac:dyDescent="0.2">
      <c r="B13" s="66">
        <v>1327</v>
      </c>
      <c r="C13" s="66" t="s">
        <v>231</v>
      </c>
      <c r="D13" s="95"/>
      <c r="E13" s="95"/>
      <c r="F13" s="95"/>
      <c r="G13" s="95"/>
      <c r="H13" s="95"/>
      <c r="I13" s="62"/>
      <c r="J13" s="62"/>
      <c r="K13" s="62"/>
      <c r="L13" s="96"/>
      <c r="M13" s="91"/>
    </row>
    <row r="14" spans="2:20" x14ac:dyDescent="0.2">
      <c r="B14" s="66">
        <v>1328</v>
      </c>
      <c r="C14" s="66" t="s">
        <v>232</v>
      </c>
      <c r="D14" s="95"/>
      <c r="E14" s="95"/>
      <c r="F14" s="95"/>
      <c r="G14" s="95"/>
      <c r="H14" s="95"/>
      <c r="I14" s="62"/>
      <c r="J14" s="62"/>
      <c r="K14" s="62"/>
      <c r="L14" s="96"/>
      <c r="M14" s="91"/>
    </row>
    <row r="15" spans="2:20" x14ac:dyDescent="0.2">
      <c r="B15" s="66">
        <v>1329</v>
      </c>
      <c r="C15" s="66" t="s">
        <v>233</v>
      </c>
      <c r="D15" s="95"/>
      <c r="E15" s="95"/>
      <c r="F15" s="95"/>
      <c r="G15" s="95"/>
      <c r="H15" s="95"/>
      <c r="I15" s="62"/>
      <c r="J15" s="62"/>
      <c r="K15" s="62"/>
      <c r="L15" s="96"/>
      <c r="M15" s="91"/>
    </row>
    <row r="16" spans="2:20" x14ac:dyDescent="0.2">
      <c r="B16" s="66">
        <v>1330</v>
      </c>
      <c r="C16" s="66" t="s">
        <v>234</v>
      </c>
      <c r="D16" s="95"/>
      <c r="E16" s="95"/>
      <c r="F16" s="95"/>
      <c r="G16" s="95"/>
      <c r="H16" s="95"/>
      <c r="I16" s="62"/>
      <c r="J16" s="62"/>
      <c r="K16" s="62"/>
      <c r="L16" s="96"/>
      <c r="M16" s="91"/>
    </row>
    <row r="17" spans="2:21" x14ac:dyDescent="0.2">
      <c r="B17" s="66">
        <v>1331</v>
      </c>
      <c r="C17" s="66" t="s">
        <v>235</v>
      </c>
      <c r="D17" s="95"/>
      <c r="E17" s="95"/>
      <c r="F17" s="95"/>
      <c r="G17" s="95"/>
      <c r="H17" s="95"/>
      <c r="I17" s="62"/>
      <c r="J17" s="62"/>
      <c r="K17" s="62"/>
      <c r="L17" s="96"/>
      <c r="M17" s="91"/>
    </row>
    <row r="18" spans="2:21" x14ac:dyDescent="0.2">
      <c r="B18" s="66">
        <v>1332</v>
      </c>
      <c r="C18" s="66" t="s">
        <v>236</v>
      </c>
      <c r="D18" s="95"/>
      <c r="E18" s="95"/>
      <c r="F18" s="95"/>
      <c r="G18" s="95"/>
      <c r="H18" s="95"/>
      <c r="I18" s="62"/>
      <c r="J18" s="62"/>
      <c r="K18" s="62"/>
      <c r="L18" s="96"/>
      <c r="M18" s="91"/>
      <c r="O18" s="77"/>
      <c r="P18" s="77"/>
    </row>
    <row r="19" spans="2:21" x14ac:dyDescent="0.2">
      <c r="B19" s="66">
        <v>1333</v>
      </c>
      <c r="C19" s="66" t="s">
        <v>237</v>
      </c>
      <c r="D19" s="95"/>
      <c r="E19" s="95"/>
      <c r="F19" s="95"/>
      <c r="G19" s="95"/>
      <c r="H19" s="95"/>
      <c r="I19" s="62"/>
      <c r="J19" s="62"/>
      <c r="K19" s="62"/>
      <c r="L19" s="96"/>
      <c r="M19" s="91"/>
      <c r="P19" s="74"/>
    </row>
    <row r="20" spans="2:21" x14ac:dyDescent="0.2">
      <c r="B20" s="66">
        <v>1334</v>
      </c>
      <c r="C20" s="66" t="s">
        <v>238</v>
      </c>
      <c r="D20" s="95"/>
      <c r="E20" s="95"/>
      <c r="F20" s="95"/>
      <c r="G20" s="95"/>
      <c r="H20" s="95"/>
      <c r="I20" s="62"/>
      <c r="J20" s="62"/>
      <c r="K20" s="62"/>
      <c r="L20" s="96"/>
      <c r="M20" s="91"/>
      <c r="P20" s="74"/>
    </row>
    <row r="21" spans="2:21" x14ac:dyDescent="0.2">
      <c r="B21" s="66">
        <v>1335</v>
      </c>
      <c r="C21" s="66" t="s">
        <v>239</v>
      </c>
      <c r="D21" s="95"/>
      <c r="E21" s="95"/>
      <c r="F21" s="95"/>
      <c r="G21" s="95"/>
      <c r="H21" s="95"/>
      <c r="I21" s="62"/>
      <c r="J21" s="62"/>
      <c r="K21" s="62"/>
      <c r="L21" s="96"/>
      <c r="M21" s="91"/>
    </row>
    <row r="22" spans="2:21" x14ac:dyDescent="0.2">
      <c r="B22" s="66">
        <v>1336</v>
      </c>
      <c r="C22" s="66" t="s">
        <v>240</v>
      </c>
      <c r="D22" s="95"/>
      <c r="E22" s="95"/>
      <c r="F22" s="95"/>
      <c r="G22" s="95"/>
      <c r="H22" s="95"/>
      <c r="I22" s="62"/>
      <c r="J22" s="62"/>
      <c r="K22" s="62"/>
      <c r="L22" s="96"/>
      <c r="M22" s="91"/>
    </row>
    <row r="23" spans="2:21" x14ac:dyDescent="0.2">
      <c r="B23" s="66">
        <v>1337</v>
      </c>
      <c r="C23" s="66" t="s">
        <v>241</v>
      </c>
      <c r="D23" s="95"/>
      <c r="E23" s="95"/>
      <c r="F23" s="95"/>
      <c r="G23" s="95"/>
      <c r="H23" s="95"/>
      <c r="I23" s="62"/>
      <c r="J23" s="62"/>
      <c r="K23" s="62"/>
      <c r="L23" s="96"/>
      <c r="M23" s="91"/>
    </row>
    <row r="24" spans="2:21" x14ac:dyDescent="0.2">
      <c r="B24" s="66">
        <v>1338</v>
      </c>
      <c r="C24" s="66" t="s">
        <v>242</v>
      </c>
      <c r="D24" s="95"/>
      <c r="E24" s="95"/>
      <c r="F24" s="95"/>
      <c r="G24" s="95"/>
      <c r="H24" s="95"/>
      <c r="I24" s="62"/>
      <c r="J24" s="62"/>
      <c r="K24" s="62"/>
      <c r="L24" s="96"/>
      <c r="M24" s="91"/>
    </row>
    <row r="25" spans="2:21" x14ac:dyDescent="0.2">
      <c r="B25" s="66">
        <v>1339</v>
      </c>
      <c r="C25" s="66" t="s">
        <v>243</v>
      </c>
      <c r="D25" s="95"/>
      <c r="E25" s="95"/>
      <c r="F25" s="95"/>
      <c r="G25" s="95"/>
      <c r="H25" s="95"/>
      <c r="I25" s="62"/>
      <c r="J25" s="62"/>
      <c r="K25" s="62"/>
      <c r="L25" s="96"/>
      <c r="M25" s="91"/>
      <c r="U25" s="62"/>
    </row>
    <row r="26" spans="2:21" x14ac:dyDescent="0.2">
      <c r="B26" s="66">
        <v>1340</v>
      </c>
      <c r="C26" s="66" t="s">
        <v>244</v>
      </c>
      <c r="D26" s="95"/>
      <c r="E26" s="95"/>
      <c r="F26" s="95"/>
      <c r="G26" s="95"/>
      <c r="H26" s="95"/>
      <c r="I26" s="62"/>
      <c r="J26" s="62"/>
      <c r="K26" s="62"/>
      <c r="L26" s="96"/>
      <c r="M26" s="91"/>
      <c r="U26" s="62"/>
    </row>
    <row r="27" spans="2:21" x14ac:dyDescent="0.2">
      <c r="B27" s="66">
        <v>1341</v>
      </c>
      <c r="C27" s="66" t="s">
        <v>245</v>
      </c>
      <c r="D27" s="95"/>
      <c r="E27" s="95"/>
      <c r="F27" s="95"/>
      <c r="G27" s="95"/>
      <c r="H27" s="95"/>
      <c r="I27" s="62"/>
      <c r="J27" s="62"/>
      <c r="K27" s="62"/>
      <c r="L27" s="96"/>
      <c r="M27" s="91"/>
      <c r="U27" s="62" t="s">
        <v>339</v>
      </c>
    </row>
    <row r="28" spans="2:21" x14ac:dyDescent="0.2">
      <c r="B28" s="66">
        <v>1342</v>
      </c>
      <c r="C28" s="100" t="s">
        <v>246</v>
      </c>
      <c r="D28" s="95"/>
      <c r="E28" s="95"/>
      <c r="F28" s="95"/>
      <c r="G28" s="95"/>
      <c r="H28" s="95"/>
      <c r="I28" s="62"/>
      <c r="J28" s="62"/>
      <c r="K28" s="62"/>
      <c r="L28" s="96"/>
      <c r="M28" s="91"/>
      <c r="U28" s="62"/>
    </row>
    <row r="29" spans="2:21" x14ac:dyDescent="0.2">
      <c r="B29" s="66">
        <v>1343</v>
      </c>
      <c r="C29" s="66" t="s">
        <v>247</v>
      </c>
      <c r="D29" s="95"/>
      <c r="E29" s="95"/>
      <c r="F29" s="95"/>
      <c r="G29" s="95"/>
      <c r="H29" s="95"/>
      <c r="I29" s="62"/>
      <c r="J29" s="62"/>
      <c r="K29" s="62"/>
      <c r="L29" s="96"/>
      <c r="M29" s="91"/>
      <c r="N29" s="94"/>
      <c r="Q29" s="67"/>
      <c r="R29" s="67"/>
      <c r="T29" s="102"/>
      <c r="U29" s="62"/>
    </row>
    <row r="30" spans="2:21" x14ac:dyDescent="0.2">
      <c r="B30" s="66">
        <v>1344</v>
      </c>
      <c r="C30" s="66" t="s">
        <v>248</v>
      </c>
      <c r="D30" s="95"/>
      <c r="E30" s="95"/>
      <c r="F30" s="95"/>
      <c r="G30" s="95"/>
      <c r="H30" s="95"/>
      <c r="I30" s="62"/>
      <c r="J30" s="62"/>
      <c r="K30" s="62"/>
      <c r="L30" s="96"/>
      <c r="M30" s="91"/>
      <c r="U30" s="62">
        <f>MOD($V$37,4)</f>
        <v>0</v>
      </c>
    </row>
    <row r="31" spans="2:21" x14ac:dyDescent="0.2">
      <c r="B31" s="66">
        <v>1345</v>
      </c>
      <c r="C31" s="66" t="s">
        <v>249</v>
      </c>
      <c r="D31" s="95"/>
      <c r="E31" s="95"/>
      <c r="F31" s="95"/>
      <c r="G31" s="95"/>
      <c r="H31" s="95"/>
      <c r="I31" s="62"/>
      <c r="J31" s="62"/>
      <c r="K31" s="62"/>
      <c r="L31" s="96"/>
      <c r="M31" s="91"/>
    </row>
    <row r="32" spans="2:21" x14ac:dyDescent="0.2">
      <c r="B32" s="66">
        <v>1346</v>
      </c>
      <c r="C32" s="66" t="s">
        <v>250</v>
      </c>
      <c r="D32" s="95"/>
      <c r="E32" s="95"/>
      <c r="F32" s="95"/>
      <c r="G32" s="95"/>
      <c r="H32" s="95"/>
      <c r="I32" s="62"/>
      <c r="J32" s="62"/>
      <c r="K32" s="62"/>
      <c r="L32" s="96"/>
      <c r="M32" s="91"/>
      <c r="N32" s="94"/>
      <c r="T32" s="92"/>
    </row>
    <row r="33" spans="2:22" x14ac:dyDescent="0.2">
      <c r="B33" s="66">
        <v>1347</v>
      </c>
      <c r="C33" s="66" t="s">
        <v>251</v>
      </c>
      <c r="D33" s="95"/>
      <c r="E33" s="95"/>
      <c r="F33" s="95"/>
      <c r="G33" s="95"/>
      <c r="H33" s="95"/>
      <c r="I33" s="62"/>
      <c r="J33" s="62"/>
      <c r="K33" s="62"/>
      <c r="L33" s="96"/>
      <c r="M33" s="91"/>
      <c r="N33" s="94"/>
      <c r="T33" s="92"/>
      <c r="V33" s="62"/>
    </row>
    <row r="34" spans="2:22" x14ac:dyDescent="0.2">
      <c r="B34" s="66">
        <v>1348</v>
      </c>
      <c r="C34" s="66" t="s">
        <v>252</v>
      </c>
      <c r="D34" s="95"/>
      <c r="E34" s="95"/>
      <c r="F34" s="95"/>
      <c r="G34" s="95"/>
      <c r="H34" s="95"/>
      <c r="I34" s="62"/>
      <c r="J34" s="62"/>
      <c r="K34" s="62"/>
      <c r="L34" s="96"/>
      <c r="M34" s="91"/>
      <c r="N34" s="94"/>
      <c r="T34" s="74"/>
      <c r="V34" s="62">
        <f>VALUE(MONTH($T$8))</f>
        <v>1</v>
      </c>
    </row>
    <row r="35" spans="2:22" x14ac:dyDescent="0.2">
      <c r="B35" s="66">
        <v>1349</v>
      </c>
      <c r="C35" s="66" t="s">
        <v>253</v>
      </c>
      <c r="D35" s="95"/>
      <c r="E35" s="95"/>
      <c r="F35" s="95"/>
      <c r="G35" s="95"/>
      <c r="H35" s="95"/>
      <c r="I35" s="62"/>
      <c r="J35" s="62"/>
      <c r="K35" s="62"/>
      <c r="L35" s="96"/>
      <c r="M35" s="91"/>
      <c r="V35" s="62">
        <f>YEAR($T$8)</f>
        <v>1900</v>
      </c>
    </row>
    <row r="36" spans="2:22" x14ac:dyDescent="0.2">
      <c r="B36" s="66">
        <v>1350</v>
      </c>
      <c r="C36" s="66" t="s">
        <v>254</v>
      </c>
      <c r="D36" s="95"/>
      <c r="E36" s="95"/>
      <c r="F36" s="95"/>
      <c r="G36" s="95"/>
      <c r="H36" s="95"/>
      <c r="I36" s="62"/>
      <c r="J36" s="62"/>
      <c r="K36" s="62"/>
      <c r="L36" s="96"/>
      <c r="M36" s="91"/>
      <c r="V36" s="62">
        <f>VALUE($V$35)</f>
        <v>1900</v>
      </c>
    </row>
    <row r="37" spans="2:22" x14ac:dyDescent="0.2">
      <c r="B37" s="66">
        <v>1351</v>
      </c>
      <c r="C37" s="66" t="s">
        <v>255</v>
      </c>
      <c r="D37" s="95"/>
      <c r="E37" s="95"/>
      <c r="F37" s="95"/>
      <c r="G37" s="95"/>
      <c r="H37" s="95"/>
      <c r="I37" s="62"/>
      <c r="J37" s="62"/>
      <c r="K37" s="62"/>
      <c r="L37" s="96"/>
      <c r="M37" s="91"/>
      <c r="V37" s="62">
        <f>MOD($V$36,100)</f>
        <v>0</v>
      </c>
    </row>
    <row r="38" spans="2:22" x14ac:dyDescent="0.2">
      <c r="B38" s="66">
        <v>1352</v>
      </c>
      <c r="C38" s="66" t="s">
        <v>256</v>
      </c>
      <c r="D38" s="95"/>
      <c r="E38" s="95"/>
      <c r="F38" s="95"/>
      <c r="G38" s="95"/>
      <c r="H38" s="95"/>
      <c r="I38" s="62"/>
      <c r="J38" s="62"/>
      <c r="K38" s="62"/>
      <c r="L38" s="96"/>
      <c r="M38" s="91"/>
      <c r="V38" s="62" t="str">
        <f>IF($U$30&lt;&gt;0,"нет","да")</f>
        <v>да</v>
      </c>
    </row>
    <row r="39" spans="2:22" x14ac:dyDescent="0.2">
      <c r="B39" s="66">
        <v>1353</v>
      </c>
      <c r="C39" s="66" t="s">
        <v>257</v>
      </c>
      <c r="D39" s="95"/>
      <c r="E39" s="95"/>
      <c r="F39" s="95"/>
      <c r="G39" s="95"/>
      <c r="H39" s="95"/>
      <c r="I39" s="62"/>
      <c r="J39" s="62"/>
      <c r="K39" s="62"/>
      <c r="L39" s="96"/>
      <c r="M39" s="91"/>
    </row>
    <row r="40" spans="2:22" x14ac:dyDescent="0.2">
      <c r="B40" s="66">
        <v>1354</v>
      </c>
      <c r="C40" s="66" t="s">
        <v>258</v>
      </c>
      <c r="D40" s="95"/>
      <c r="E40" s="95"/>
      <c r="F40" s="95"/>
      <c r="G40" s="95"/>
      <c r="H40" s="95"/>
      <c r="I40" s="62"/>
      <c r="J40" s="62"/>
      <c r="K40" s="62"/>
      <c r="L40" s="96"/>
      <c r="M40" s="91"/>
    </row>
    <row r="41" spans="2:22" x14ac:dyDescent="0.2">
      <c r="B41" s="66">
        <v>1355</v>
      </c>
      <c r="C41" s="66" t="s">
        <v>259</v>
      </c>
      <c r="D41" s="95"/>
      <c r="E41" s="95"/>
      <c r="F41" s="95"/>
      <c r="G41" s="95"/>
      <c r="H41" s="95"/>
      <c r="I41" s="62"/>
      <c r="J41" s="62"/>
      <c r="K41" s="62"/>
      <c r="L41" s="96"/>
      <c r="M41" s="91"/>
    </row>
    <row r="42" spans="2:22" x14ac:dyDescent="0.2">
      <c r="B42" s="66">
        <v>1356</v>
      </c>
      <c r="C42" s="66" t="s">
        <v>260</v>
      </c>
      <c r="D42" s="95"/>
      <c r="E42" s="95"/>
      <c r="F42" s="95"/>
      <c r="G42" s="95"/>
      <c r="H42" s="95"/>
      <c r="I42" s="62"/>
      <c r="J42" s="62"/>
      <c r="K42" s="62"/>
      <c r="L42" s="96"/>
      <c r="M42" s="91"/>
    </row>
    <row r="43" spans="2:22" x14ac:dyDescent="0.2">
      <c r="B43" s="66">
        <v>1357</v>
      </c>
      <c r="C43" s="66" t="s">
        <v>261</v>
      </c>
      <c r="D43" s="95"/>
      <c r="E43" s="95"/>
      <c r="F43" s="95"/>
      <c r="G43" s="95"/>
      <c r="H43" s="95"/>
      <c r="I43" s="62"/>
      <c r="J43" s="62"/>
      <c r="K43" s="62"/>
      <c r="L43" s="96"/>
      <c r="M43" s="91"/>
      <c r="N43" s="94"/>
    </row>
    <row r="44" spans="2:22" x14ac:dyDescent="0.2">
      <c r="B44" s="66">
        <v>1358</v>
      </c>
      <c r="C44" s="66" t="s">
        <v>262</v>
      </c>
      <c r="D44" s="95"/>
      <c r="E44" s="95"/>
      <c r="F44" s="95"/>
      <c r="G44" s="95"/>
      <c r="H44" s="95"/>
      <c r="I44" s="62"/>
      <c r="J44" s="62"/>
      <c r="K44" s="62"/>
      <c r="L44" s="96"/>
      <c r="M44" s="91"/>
      <c r="N44" s="94"/>
      <c r="T44" s="92"/>
    </row>
    <row r="45" spans="2:22" x14ac:dyDescent="0.2">
      <c r="B45" s="66">
        <v>1359</v>
      </c>
      <c r="C45" s="66" t="s">
        <v>263</v>
      </c>
      <c r="D45" s="95"/>
      <c r="E45" s="95"/>
      <c r="F45" s="95"/>
      <c r="G45" s="95"/>
      <c r="H45" s="95"/>
      <c r="I45" s="62"/>
      <c r="J45" s="62"/>
      <c r="K45" s="62"/>
      <c r="L45" s="96"/>
      <c r="M45" s="91"/>
      <c r="N45" s="94"/>
      <c r="T45" s="91"/>
    </row>
    <row r="46" spans="2:22" x14ac:dyDescent="0.2">
      <c r="B46" s="66">
        <v>1360</v>
      </c>
      <c r="C46" s="66" t="s">
        <v>264</v>
      </c>
      <c r="D46" s="95"/>
      <c r="E46" s="95"/>
      <c r="F46" s="95"/>
      <c r="G46" s="95"/>
      <c r="H46" s="95"/>
      <c r="I46" s="62"/>
      <c r="J46" s="62"/>
      <c r="K46" s="62"/>
      <c r="L46" s="96"/>
      <c r="M46" s="91"/>
    </row>
    <row r="47" spans="2:22" x14ac:dyDescent="0.2">
      <c r="B47" s="66">
        <v>1361</v>
      </c>
      <c r="C47" s="66" t="s">
        <v>265</v>
      </c>
      <c r="D47" s="95"/>
      <c r="E47" s="95"/>
      <c r="F47" s="95"/>
      <c r="G47" s="95"/>
      <c r="H47" s="95"/>
      <c r="I47" s="62"/>
      <c r="J47" s="62"/>
      <c r="K47" s="62"/>
      <c r="L47" s="96"/>
      <c r="M47" s="91"/>
      <c r="N47" s="93"/>
    </row>
    <row r="48" spans="2:22" x14ac:dyDescent="0.2">
      <c r="B48" s="66">
        <v>1362</v>
      </c>
      <c r="C48" s="66" t="s">
        <v>266</v>
      </c>
      <c r="D48" s="95"/>
      <c r="E48" s="95"/>
      <c r="F48" s="95"/>
      <c r="G48" s="95"/>
      <c r="H48" s="95"/>
      <c r="I48" s="62"/>
      <c r="J48" s="62"/>
      <c r="K48" s="62"/>
      <c r="L48" s="96"/>
      <c r="M48" s="91"/>
    </row>
    <row r="49" spans="2:20" x14ac:dyDescent="0.2">
      <c r="B49" s="66">
        <v>1363</v>
      </c>
      <c r="C49" s="66" t="s">
        <v>267</v>
      </c>
      <c r="D49" s="95"/>
      <c r="E49" s="95"/>
      <c r="F49" s="95"/>
      <c r="G49" s="95"/>
      <c r="H49" s="95"/>
      <c r="I49" s="62"/>
      <c r="J49" s="62"/>
      <c r="K49" s="62"/>
      <c r="L49" s="96"/>
      <c r="M49" s="91"/>
      <c r="T49" s="92"/>
    </row>
    <row r="50" spans="2:20" x14ac:dyDescent="0.2">
      <c r="B50" s="66">
        <v>1364</v>
      </c>
      <c r="C50" s="66" t="s">
        <v>268</v>
      </c>
      <c r="D50" s="95"/>
      <c r="E50" s="95"/>
      <c r="F50" s="95"/>
      <c r="G50" s="95"/>
      <c r="H50" s="95"/>
      <c r="I50" s="62"/>
      <c r="J50" s="62"/>
      <c r="K50" s="62"/>
      <c r="L50" s="96"/>
      <c r="M50" s="91"/>
    </row>
    <row r="51" spans="2:20" x14ac:dyDescent="0.2">
      <c r="B51" s="66">
        <v>1365</v>
      </c>
      <c r="C51" s="66" t="s">
        <v>269</v>
      </c>
      <c r="D51" s="95"/>
      <c r="E51" s="95"/>
      <c r="F51" s="95"/>
      <c r="G51" s="95"/>
      <c r="H51" s="95"/>
      <c r="I51" s="62"/>
      <c r="J51" s="62"/>
      <c r="K51" s="62"/>
      <c r="L51" s="96"/>
      <c r="M51" s="91"/>
    </row>
    <row r="52" spans="2:20" x14ac:dyDescent="0.2">
      <c r="B52" s="66">
        <v>1366</v>
      </c>
      <c r="C52" s="66" t="s">
        <v>270</v>
      </c>
      <c r="D52" s="95"/>
      <c r="E52" s="95"/>
      <c r="F52" s="95"/>
      <c r="G52" s="95"/>
      <c r="H52" s="95"/>
      <c r="I52" s="62"/>
      <c r="J52" s="62"/>
      <c r="K52" s="62"/>
      <c r="L52" s="96"/>
      <c r="M52" s="91"/>
    </row>
    <row r="53" spans="2:20" x14ac:dyDescent="0.2">
      <c r="B53" s="66">
        <v>1367</v>
      </c>
      <c r="C53" s="66" t="s">
        <v>271</v>
      </c>
      <c r="D53" s="95"/>
      <c r="E53" s="95"/>
      <c r="F53" s="95"/>
      <c r="G53" s="95"/>
      <c r="H53" s="95"/>
      <c r="I53" s="62"/>
      <c r="J53" s="62"/>
      <c r="K53" s="62"/>
      <c r="L53" s="96"/>
      <c r="M53" s="91"/>
    </row>
    <row r="54" spans="2:20" x14ac:dyDescent="0.2">
      <c r="B54" s="66">
        <v>1368</v>
      </c>
      <c r="C54" s="66" t="s">
        <v>272</v>
      </c>
      <c r="D54" s="95"/>
      <c r="E54" s="95"/>
      <c r="F54" s="95"/>
      <c r="G54" s="95"/>
      <c r="H54" s="95"/>
      <c r="I54" s="62"/>
      <c r="J54" s="62"/>
      <c r="K54" s="62"/>
      <c r="L54" s="96"/>
      <c r="M54" s="91"/>
    </row>
    <row r="55" spans="2:20" x14ac:dyDescent="0.2">
      <c r="B55" s="66">
        <v>1369</v>
      </c>
      <c r="C55" s="66" t="s">
        <v>273</v>
      </c>
      <c r="D55" s="95"/>
      <c r="E55" s="95"/>
      <c r="F55" s="95"/>
      <c r="G55" s="95"/>
      <c r="H55" s="95"/>
      <c r="I55" s="62"/>
      <c r="J55" s="62"/>
      <c r="K55" s="62"/>
      <c r="L55" s="96"/>
      <c r="M55" s="91"/>
    </row>
    <row r="56" spans="2:20" x14ac:dyDescent="0.2">
      <c r="B56" s="66">
        <v>1370</v>
      </c>
      <c r="C56" s="66" t="s">
        <v>274</v>
      </c>
      <c r="D56" s="95"/>
      <c r="E56" s="95"/>
      <c r="F56" s="95"/>
      <c r="G56" s="95"/>
      <c r="H56" s="95"/>
      <c r="I56" s="62"/>
      <c r="J56" s="62"/>
      <c r="K56" s="62"/>
      <c r="L56" s="96"/>
      <c r="M56" s="91"/>
    </row>
    <row r="57" spans="2:20" x14ac:dyDescent="0.2">
      <c r="B57" s="66">
        <v>1371</v>
      </c>
      <c r="C57" s="66" t="s">
        <v>275</v>
      </c>
      <c r="D57" s="95"/>
      <c r="E57" s="95"/>
      <c r="F57" s="95"/>
      <c r="G57" s="95"/>
      <c r="H57" s="95"/>
      <c r="I57" s="62"/>
      <c r="J57" s="62"/>
      <c r="K57" s="62"/>
      <c r="L57" s="96"/>
      <c r="M57" s="91"/>
    </row>
    <row r="58" spans="2:20" x14ac:dyDescent="0.2">
      <c r="B58" s="66">
        <v>1372</v>
      </c>
      <c r="C58" s="66" t="s">
        <v>276</v>
      </c>
      <c r="D58" s="95"/>
      <c r="E58" s="95"/>
      <c r="F58" s="95"/>
      <c r="G58" s="95"/>
      <c r="H58" s="95"/>
      <c r="I58" s="62"/>
      <c r="J58" s="62"/>
      <c r="K58" s="62"/>
      <c r="L58" s="96"/>
      <c r="M58" s="91"/>
    </row>
    <row r="59" spans="2:20" x14ac:dyDescent="0.2">
      <c r="B59" s="66">
        <v>1373</v>
      </c>
      <c r="C59" s="66" t="s">
        <v>277</v>
      </c>
      <c r="D59" s="95"/>
      <c r="E59" s="95"/>
      <c r="F59" s="95"/>
      <c r="G59" s="95"/>
      <c r="H59" s="95"/>
      <c r="I59" s="62"/>
      <c r="J59" s="62"/>
      <c r="K59" s="62"/>
      <c r="L59" s="96"/>
      <c r="M59" s="91"/>
    </row>
    <row r="60" spans="2:20" x14ac:dyDescent="0.2">
      <c r="B60" s="66">
        <v>1374</v>
      </c>
      <c r="C60" s="66" t="s">
        <v>278</v>
      </c>
      <c r="D60" s="95"/>
      <c r="E60" s="95"/>
      <c r="F60" s="95"/>
      <c r="G60" s="95"/>
      <c r="H60" s="95"/>
      <c r="I60" s="62"/>
      <c r="J60" s="62"/>
      <c r="K60" s="62"/>
      <c r="L60" s="96"/>
      <c r="M60" s="91"/>
    </row>
    <row r="61" spans="2:20" x14ac:dyDescent="0.2">
      <c r="B61" s="66">
        <v>1375</v>
      </c>
      <c r="C61" s="66" t="s">
        <v>279</v>
      </c>
      <c r="D61" s="95"/>
      <c r="E61" s="95"/>
      <c r="F61" s="95"/>
      <c r="G61" s="95"/>
      <c r="H61" s="95"/>
      <c r="I61" s="62"/>
      <c r="J61" s="62"/>
      <c r="K61" s="62"/>
      <c r="L61" s="96"/>
      <c r="M61" s="91"/>
    </row>
    <row r="62" spans="2:20" x14ac:dyDescent="0.2">
      <c r="B62" s="66">
        <v>1376</v>
      </c>
      <c r="C62" s="66" t="s">
        <v>280</v>
      </c>
      <c r="D62" s="95"/>
      <c r="E62" s="95"/>
      <c r="F62" s="95"/>
      <c r="G62" s="95"/>
      <c r="H62" s="95"/>
      <c r="I62" s="62"/>
      <c r="J62" s="62"/>
      <c r="K62" s="62"/>
      <c r="L62" s="96"/>
      <c r="M62" s="91"/>
    </row>
    <row r="63" spans="2:20" x14ac:dyDescent="0.2">
      <c r="B63" s="66">
        <v>1377</v>
      </c>
      <c r="C63" s="66" t="s">
        <v>281</v>
      </c>
      <c r="D63" s="95"/>
      <c r="E63" s="95"/>
      <c r="F63" s="95"/>
      <c r="G63" s="95"/>
      <c r="H63" s="95"/>
      <c r="I63" s="62"/>
      <c r="J63" s="62"/>
      <c r="K63" s="62"/>
      <c r="L63" s="96"/>
      <c r="M63" s="91"/>
    </row>
    <row r="64" spans="2:20" x14ac:dyDescent="0.2">
      <c r="B64" s="66">
        <v>1378</v>
      </c>
      <c r="C64" s="66" t="s">
        <v>282</v>
      </c>
      <c r="D64" s="95"/>
      <c r="E64" s="95"/>
      <c r="F64" s="95"/>
      <c r="G64" s="95"/>
      <c r="H64" s="95"/>
      <c r="I64" s="62"/>
      <c r="J64" s="62"/>
      <c r="K64" s="62"/>
      <c r="L64" s="96"/>
      <c r="M64" s="91"/>
    </row>
    <row r="65" spans="2:13" x14ac:dyDescent="0.2">
      <c r="B65" s="66">
        <v>1379</v>
      </c>
      <c r="C65" s="66" t="s">
        <v>283</v>
      </c>
      <c r="D65" s="95"/>
      <c r="E65" s="95"/>
      <c r="F65" s="95"/>
      <c r="G65" s="95"/>
      <c r="H65" s="95"/>
      <c r="I65" s="62"/>
      <c r="J65" s="62"/>
      <c r="K65" s="62"/>
      <c r="L65" s="96"/>
      <c r="M65" s="91"/>
    </row>
    <row r="66" spans="2:13" x14ac:dyDescent="0.2">
      <c r="B66" s="66">
        <v>1380</v>
      </c>
      <c r="C66" s="66" t="s">
        <v>284</v>
      </c>
      <c r="D66" s="95"/>
      <c r="E66" s="95"/>
      <c r="F66" s="95"/>
      <c r="G66" s="95"/>
      <c r="H66" s="95"/>
      <c r="I66" s="62"/>
      <c r="J66" s="62"/>
      <c r="K66" s="62"/>
      <c r="L66" s="96"/>
      <c r="M66" s="91"/>
    </row>
    <row r="67" spans="2:13" x14ac:dyDescent="0.2">
      <c r="B67" s="66">
        <v>1381</v>
      </c>
      <c r="C67" s="66" t="s">
        <v>285</v>
      </c>
      <c r="D67" s="95"/>
      <c r="E67" s="95"/>
      <c r="F67" s="95"/>
      <c r="G67" s="95"/>
      <c r="H67" s="95"/>
      <c r="I67" s="62"/>
      <c r="J67" s="62"/>
      <c r="K67" s="62"/>
      <c r="L67" s="96"/>
      <c r="M67" s="91"/>
    </row>
    <row r="68" spans="2:13" x14ac:dyDescent="0.2">
      <c r="B68" s="66">
        <v>1382</v>
      </c>
      <c r="C68" s="66" t="s">
        <v>286</v>
      </c>
      <c r="D68" s="95"/>
      <c r="E68" s="95"/>
      <c r="F68" s="95"/>
      <c r="G68" s="95"/>
      <c r="H68" s="95"/>
      <c r="I68" s="62"/>
      <c r="J68" s="62"/>
      <c r="K68" s="62"/>
      <c r="L68" s="96"/>
      <c r="M68" s="91"/>
    </row>
    <row r="69" spans="2:13" x14ac:dyDescent="0.2">
      <c r="B69" s="66">
        <v>1383</v>
      </c>
      <c r="C69" s="66" t="s">
        <v>287</v>
      </c>
      <c r="D69" s="95"/>
      <c r="E69" s="95"/>
      <c r="F69" s="95"/>
      <c r="G69" s="95"/>
      <c r="H69" s="95"/>
      <c r="I69" s="62"/>
      <c r="J69" s="62"/>
      <c r="K69" s="62"/>
      <c r="L69" s="96"/>
      <c r="M69" s="91"/>
    </row>
    <row r="70" spans="2:13" x14ac:dyDescent="0.2">
      <c r="B70" s="66">
        <v>1384</v>
      </c>
      <c r="C70" s="66" t="s">
        <v>288</v>
      </c>
      <c r="D70" s="95"/>
      <c r="E70" s="95"/>
      <c r="F70" s="95"/>
      <c r="G70" s="95"/>
      <c r="H70" s="95"/>
      <c r="I70" s="62"/>
      <c r="J70" s="62"/>
      <c r="K70" s="62"/>
      <c r="L70" s="96"/>
      <c r="M70" s="91"/>
    </row>
    <row r="71" spans="2:13" x14ac:dyDescent="0.2">
      <c r="B71" s="66">
        <v>1385</v>
      </c>
      <c r="C71" s="66" t="s">
        <v>289</v>
      </c>
      <c r="D71" s="95"/>
      <c r="E71" s="95"/>
      <c r="F71" s="95"/>
      <c r="G71" s="95"/>
      <c r="H71" s="95"/>
      <c r="I71" s="62"/>
      <c r="J71" s="62"/>
      <c r="K71" s="62"/>
      <c r="L71" s="96"/>
      <c r="M71" s="91"/>
    </row>
    <row r="72" spans="2:13" x14ac:dyDescent="0.2">
      <c r="B72" s="66">
        <v>1390</v>
      </c>
      <c r="C72" s="66" t="s">
        <v>290</v>
      </c>
      <c r="D72" s="95"/>
      <c r="E72" s="95"/>
      <c r="F72" s="95"/>
      <c r="G72" s="95"/>
      <c r="H72" s="95"/>
      <c r="I72" s="62"/>
      <c r="J72" s="62"/>
      <c r="K72" s="62"/>
      <c r="L72" s="96"/>
      <c r="M72" s="91"/>
    </row>
    <row r="73" spans="2:13" x14ac:dyDescent="0.2">
      <c r="B73" s="66">
        <v>1391</v>
      </c>
      <c r="C73" s="66" t="s">
        <v>291</v>
      </c>
      <c r="D73" s="95"/>
      <c r="E73" s="95"/>
      <c r="F73" s="95"/>
      <c r="G73" s="95"/>
      <c r="H73" s="95"/>
      <c r="I73" s="62"/>
      <c r="J73" s="62"/>
      <c r="K73" s="62"/>
      <c r="L73" s="96"/>
      <c r="M73" s="91"/>
    </row>
    <row r="74" spans="2:13" x14ac:dyDescent="0.2">
      <c r="B74" s="66">
        <v>1392</v>
      </c>
      <c r="C74" s="66" t="s">
        <v>292</v>
      </c>
      <c r="D74" s="95"/>
      <c r="E74" s="95"/>
      <c r="F74" s="95"/>
      <c r="G74" s="95"/>
      <c r="H74" s="95"/>
      <c r="I74" s="62"/>
      <c r="J74" s="62"/>
      <c r="K74" s="62"/>
      <c r="L74" s="96"/>
      <c r="M74" s="91"/>
    </row>
    <row r="75" spans="2:13" x14ac:dyDescent="0.2">
      <c r="B75" s="66">
        <v>1393</v>
      </c>
      <c r="C75" s="66" t="s">
        <v>293</v>
      </c>
      <c r="D75" s="95"/>
      <c r="E75" s="95"/>
      <c r="F75" s="95"/>
      <c r="G75" s="95"/>
      <c r="H75" s="95"/>
      <c r="I75" s="62"/>
      <c r="J75" s="62"/>
      <c r="K75" s="62"/>
      <c r="L75" s="96"/>
      <c r="M75" s="91"/>
    </row>
    <row r="76" spans="2:13" x14ac:dyDescent="0.2">
      <c r="B76" s="66">
        <v>1394</v>
      </c>
      <c r="C76" s="66" t="s">
        <v>294</v>
      </c>
      <c r="D76" s="95"/>
      <c r="E76" s="95"/>
      <c r="F76" s="95"/>
      <c r="G76" s="95"/>
      <c r="H76" s="95"/>
      <c r="I76" s="62"/>
      <c r="J76" s="62"/>
      <c r="K76" s="62"/>
      <c r="L76" s="96"/>
      <c r="M76" s="91"/>
    </row>
    <row r="77" spans="2:13" x14ac:dyDescent="0.2">
      <c r="B77" s="66">
        <v>1395</v>
      </c>
      <c r="C77" s="66" t="s">
        <v>295</v>
      </c>
      <c r="D77" s="95"/>
      <c r="E77" s="95"/>
      <c r="F77" s="95"/>
      <c r="G77" s="95"/>
      <c r="H77" s="95"/>
      <c r="I77" s="62"/>
      <c r="J77" s="62"/>
      <c r="K77" s="62"/>
      <c r="L77" s="96"/>
      <c r="M77" s="91"/>
    </row>
    <row r="78" spans="2:13" x14ac:dyDescent="0.2">
      <c r="B78" s="66">
        <v>1396</v>
      </c>
      <c r="C78" s="66" t="s">
        <v>296</v>
      </c>
      <c r="D78" s="95"/>
      <c r="E78" s="95"/>
      <c r="F78" s="95"/>
      <c r="G78" s="95"/>
      <c r="H78" s="95"/>
      <c r="I78" s="62"/>
      <c r="J78" s="62"/>
      <c r="K78" s="62"/>
      <c r="L78" s="96"/>
      <c r="M78" s="91"/>
    </row>
    <row r="79" spans="2:13" x14ac:dyDescent="0.2">
      <c r="B79" s="66">
        <v>1397</v>
      </c>
      <c r="C79" s="66" t="s">
        <v>297</v>
      </c>
      <c r="D79" s="95"/>
      <c r="E79" s="95"/>
      <c r="F79" s="95"/>
      <c r="G79" s="95"/>
      <c r="H79" s="95"/>
      <c r="I79" s="62"/>
      <c r="J79" s="62"/>
      <c r="K79" s="62"/>
      <c r="L79" s="96"/>
      <c r="M79" s="91"/>
    </row>
    <row r="80" spans="2:13" x14ac:dyDescent="0.2">
      <c r="B80" s="66">
        <v>1398</v>
      </c>
      <c r="C80" s="66" t="s">
        <v>298</v>
      </c>
      <c r="D80" s="95"/>
      <c r="E80" s="95"/>
      <c r="F80" s="95"/>
      <c r="G80" s="95"/>
      <c r="H80" s="95"/>
      <c r="I80" s="62"/>
      <c r="J80" s="62"/>
      <c r="K80" s="62"/>
      <c r="L80" s="96"/>
      <c r="M80" s="91"/>
    </row>
    <row r="81" spans="2:13" x14ac:dyDescent="0.2">
      <c r="B81" s="66">
        <v>1399</v>
      </c>
      <c r="C81" s="66" t="s">
        <v>299</v>
      </c>
      <c r="D81" s="95"/>
      <c r="E81" s="95"/>
      <c r="F81" s="95"/>
      <c r="G81" s="95"/>
      <c r="H81" s="95"/>
      <c r="I81" s="62"/>
      <c r="J81" s="62"/>
      <c r="K81" s="62"/>
      <c r="L81" s="96"/>
      <c r="M81" s="91"/>
    </row>
    <row r="82" spans="2:13" x14ac:dyDescent="0.2">
      <c r="B82" s="66">
        <v>1400</v>
      </c>
      <c r="C82" s="66" t="s">
        <v>300</v>
      </c>
      <c r="D82" s="95"/>
      <c r="E82" s="95"/>
      <c r="F82" s="95"/>
      <c r="G82" s="95"/>
      <c r="H82" s="95"/>
      <c r="I82" s="62"/>
      <c r="J82" s="62"/>
      <c r="K82" s="62"/>
      <c r="L82" s="96"/>
      <c r="M82" s="91"/>
    </row>
    <row r="83" spans="2:13" x14ac:dyDescent="0.2">
      <c r="B83" s="66">
        <v>1401</v>
      </c>
      <c r="C83" s="66" t="s">
        <v>301</v>
      </c>
      <c r="D83" s="95"/>
      <c r="E83" s="95"/>
      <c r="F83" s="95"/>
      <c r="G83" s="95"/>
      <c r="H83" s="95"/>
      <c r="I83" s="62"/>
      <c r="J83" s="62"/>
      <c r="K83" s="62"/>
      <c r="L83" s="96"/>
      <c r="M83" s="91"/>
    </row>
    <row r="84" spans="2:13" x14ac:dyDescent="0.2">
      <c r="B84" s="66">
        <v>1402</v>
      </c>
      <c r="C84" s="66" t="s">
        <v>302</v>
      </c>
      <c r="D84" s="95"/>
      <c r="E84" s="95"/>
      <c r="F84" s="95"/>
      <c r="G84" s="95"/>
      <c r="H84" s="95"/>
      <c r="I84" s="62"/>
      <c r="J84" s="62"/>
      <c r="K84" s="62"/>
      <c r="L84" s="96"/>
      <c r="M84" s="91"/>
    </row>
    <row r="85" spans="2:13" x14ac:dyDescent="0.2">
      <c r="B85" s="66">
        <v>1403</v>
      </c>
      <c r="C85" s="66" t="s">
        <v>303</v>
      </c>
      <c r="D85" s="95"/>
      <c r="E85" s="95"/>
      <c r="F85" s="95"/>
      <c r="G85" s="95"/>
      <c r="H85" s="95"/>
      <c r="I85" s="62"/>
      <c r="J85" s="62"/>
      <c r="K85" s="62"/>
      <c r="L85" s="96"/>
      <c r="M85" s="91"/>
    </row>
    <row r="86" spans="2:13" x14ac:dyDescent="0.2">
      <c r="B86" s="66">
        <v>1404</v>
      </c>
      <c r="C86" s="66" t="s">
        <v>304</v>
      </c>
      <c r="D86" s="95"/>
      <c r="E86" s="95"/>
      <c r="F86" s="95"/>
      <c r="G86" s="95"/>
      <c r="H86" s="95"/>
      <c r="I86" s="62"/>
      <c r="J86" s="62"/>
      <c r="K86" s="62"/>
      <c r="L86" s="96"/>
      <c r="M86" s="91"/>
    </row>
    <row r="87" spans="2:13" x14ac:dyDescent="0.2">
      <c r="B87" s="66">
        <v>1405</v>
      </c>
      <c r="C87" s="66" t="s">
        <v>305</v>
      </c>
      <c r="D87" s="95"/>
      <c r="E87" s="95"/>
      <c r="F87" s="95"/>
      <c r="G87" s="95"/>
      <c r="H87" s="95"/>
      <c r="I87" s="62"/>
      <c r="J87" s="62"/>
      <c r="K87" s="62"/>
      <c r="L87" s="96"/>
      <c r="M87" s="91"/>
    </row>
    <row r="88" spans="2:13" x14ac:dyDescent="0.2">
      <c r="B88" s="66">
        <v>1406</v>
      </c>
      <c r="C88" s="66" t="s">
        <v>306</v>
      </c>
      <c r="D88" s="95"/>
      <c r="E88" s="95"/>
      <c r="F88" s="95"/>
      <c r="G88" s="95"/>
      <c r="H88" s="95"/>
      <c r="I88" s="62"/>
      <c r="J88" s="62"/>
      <c r="K88" s="62"/>
      <c r="L88" s="96"/>
      <c r="M88" s="91"/>
    </row>
    <row r="89" spans="2:13" x14ac:dyDescent="0.2">
      <c r="B89" s="66">
        <v>1407</v>
      </c>
      <c r="C89" s="66" t="s">
        <v>307</v>
      </c>
      <c r="D89" s="95"/>
      <c r="E89" s="95"/>
      <c r="F89" s="95"/>
      <c r="G89" s="95"/>
      <c r="H89" s="95"/>
      <c r="I89" s="62"/>
      <c r="J89" s="62"/>
      <c r="K89" s="62"/>
      <c r="L89" s="96"/>
      <c r="M89" s="91"/>
    </row>
    <row r="90" spans="2:13" x14ac:dyDescent="0.2">
      <c r="B90" s="66">
        <v>1408</v>
      </c>
      <c r="C90" s="66" t="s">
        <v>308</v>
      </c>
      <c r="D90" s="95"/>
      <c r="E90" s="95"/>
      <c r="F90" s="95"/>
      <c r="G90" s="95"/>
      <c r="H90" s="95"/>
      <c r="I90" s="62"/>
      <c r="J90" s="62"/>
      <c r="K90" s="62"/>
      <c r="L90" s="96"/>
      <c r="M90" s="91"/>
    </row>
    <row r="91" spans="2:13" x14ac:dyDescent="0.2">
      <c r="B91" s="66">
        <v>1409</v>
      </c>
      <c r="C91" s="66" t="s">
        <v>309</v>
      </c>
      <c r="D91" s="95"/>
      <c r="E91" s="95"/>
      <c r="F91" s="95"/>
      <c r="G91" s="95"/>
      <c r="H91" s="95"/>
      <c r="I91" s="62"/>
      <c r="J91" s="62"/>
      <c r="K91" s="62"/>
      <c r="L91" s="96"/>
      <c r="M91" s="91"/>
    </row>
    <row r="92" spans="2:13" x14ac:dyDescent="0.2">
      <c r="B92" s="66">
        <v>1410</v>
      </c>
      <c r="C92" s="66" t="s">
        <v>310</v>
      </c>
      <c r="D92" s="95"/>
      <c r="E92" s="95"/>
      <c r="F92" s="95"/>
      <c r="G92" s="95"/>
      <c r="H92" s="95"/>
      <c r="I92" s="62"/>
      <c r="J92" s="62"/>
      <c r="K92" s="62"/>
      <c r="L92" s="96"/>
      <c r="M92" s="91"/>
    </row>
    <row r="93" spans="2:13" x14ac:dyDescent="0.2">
      <c r="B93" s="66">
        <v>1411</v>
      </c>
      <c r="C93" s="66" t="s">
        <v>311</v>
      </c>
      <c r="D93" s="95"/>
      <c r="E93" s="95"/>
      <c r="F93" s="95"/>
      <c r="G93" s="95"/>
      <c r="H93" s="95"/>
      <c r="I93" s="62"/>
      <c r="J93" s="62"/>
      <c r="K93" s="62"/>
      <c r="L93" s="96"/>
      <c r="M93" s="91"/>
    </row>
    <row r="94" spans="2:13" x14ac:dyDescent="0.2">
      <c r="B94" s="66">
        <v>1412</v>
      </c>
      <c r="C94" s="66" t="s">
        <v>312</v>
      </c>
      <c r="D94" s="95"/>
      <c r="E94" s="95"/>
      <c r="F94" s="95"/>
      <c r="G94" s="95"/>
      <c r="H94" s="95"/>
      <c r="I94" s="62"/>
      <c r="J94" s="62"/>
      <c r="K94" s="62"/>
      <c r="L94" s="96"/>
      <c r="M94" s="91"/>
    </row>
    <row r="95" spans="2:13" x14ac:dyDescent="0.2">
      <c r="B95" s="66">
        <v>1413</v>
      </c>
      <c r="C95" s="66" t="s">
        <v>313</v>
      </c>
      <c r="D95" s="95"/>
      <c r="E95" s="95"/>
      <c r="F95" s="95"/>
      <c r="G95" s="95"/>
      <c r="H95" s="95"/>
      <c r="I95" s="62"/>
      <c r="J95" s="62"/>
      <c r="K95" s="62"/>
      <c r="L95" s="96"/>
      <c r="M95" s="91"/>
    </row>
    <row r="96" spans="2:13" x14ac:dyDescent="0.2">
      <c r="B96" s="66">
        <v>1414</v>
      </c>
      <c r="C96" s="66" t="s">
        <v>314</v>
      </c>
      <c r="D96" s="95"/>
      <c r="E96" s="95"/>
      <c r="F96" s="95"/>
      <c r="G96" s="95"/>
      <c r="H96" s="95"/>
      <c r="I96" s="62"/>
      <c r="J96" s="62"/>
      <c r="K96" s="62"/>
      <c r="L96" s="96"/>
      <c r="M96" s="91"/>
    </row>
    <row r="97" spans="2:13" x14ac:dyDescent="0.2">
      <c r="B97" s="66">
        <v>1415</v>
      </c>
      <c r="C97" s="66" t="s">
        <v>315</v>
      </c>
      <c r="D97" s="95"/>
      <c r="E97" s="95"/>
      <c r="F97" s="95"/>
      <c r="G97" s="95"/>
      <c r="H97" s="95"/>
      <c r="I97" s="62"/>
      <c r="J97" s="62"/>
      <c r="K97" s="62"/>
      <c r="L97" s="96"/>
      <c r="M97" s="91"/>
    </row>
    <row r="98" spans="2:13" x14ac:dyDescent="0.2">
      <c r="B98" s="66">
        <v>1416</v>
      </c>
      <c r="C98" s="66" t="s">
        <v>316</v>
      </c>
      <c r="D98" s="95"/>
      <c r="E98" s="95"/>
      <c r="F98" s="95"/>
      <c r="G98" s="95"/>
      <c r="H98" s="95"/>
      <c r="I98" s="62"/>
      <c r="J98" s="62"/>
      <c r="K98" s="62"/>
      <c r="L98" s="96"/>
      <c r="M98" s="91"/>
    </row>
    <row r="99" spans="2:13" x14ac:dyDescent="0.2">
      <c r="B99" s="66">
        <v>1417</v>
      </c>
      <c r="C99" s="66" t="s">
        <v>317</v>
      </c>
      <c r="D99" s="95"/>
      <c r="E99" s="95"/>
      <c r="F99" s="95"/>
      <c r="G99" s="95"/>
      <c r="H99" s="95"/>
      <c r="I99" s="62"/>
      <c r="J99" s="62"/>
      <c r="K99" s="62"/>
      <c r="L99" s="96"/>
      <c r="M99" s="91"/>
    </row>
    <row r="100" spans="2:13" x14ac:dyDescent="0.2">
      <c r="B100" s="66">
        <v>1418</v>
      </c>
      <c r="C100" s="66" t="s">
        <v>318</v>
      </c>
      <c r="D100" s="95"/>
      <c r="E100" s="95"/>
      <c r="F100" s="95"/>
      <c r="G100" s="95"/>
      <c r="H100" s="95"/>
      <c r="I100" s="62"/>
      <c r="J100" s="62"/>
      <c r="K100" s="62"/>
      <c r="L100" s="96"/>
      <c r="M100" s="91"/>
    </row>
    <row r="101" spans="2:13" x14ac:dyDescent="0.2">
      <c r="B101" s="66">
        <v>1419</v>
      </c>
      <c r="C101" s="66" t="s">
        <v>319</v>
      </c>
      <c r="D101" s="95"/>
      <c r="E101" s="95"/>
      <c r="F101" s="95"/>
      <c r="G101" s="95"/>
      <c r="H101" s="95"/>
      <c r="I101" s="62"/>
      <c r="J101" s="62"/>
      <c r="K101" s="62"/>
      <c r="L101" s="96"/>
      <c r="M101" s="91"/>
    </row>
    <row r="102" spans="2:13" x14ac:dyDescent="0.2">
      <c r="B102" s="66">
        <v>1420</v>
      </c>
      <c r="C102" s="66" t="s">
        <v>320</v>
      </c>
      <c r="D102" s="95"/>
      <c r="E102" s="95"/>
      <c r="F102" s="95"/>
      <c r="G102" s="95"/>
      <c r="H102" s="95"/>
      <c r="I102" s="62"/>
      <c r="J102" s="62"/>
      <c r="K102" s="62"/>
      <c r="L102" s="96"/>
      <c r="M102" s="91"/>
    </row>
    <row r="103" spans="2:13" x14ac:dyDescent="0.2">
      <c r="B103" s="66">
        <v>1421</v>
      </c>
      <c r="C103" s="66" t="s">
        <v>321</v>
      </c>
      <c r="D103" s="95"/>
      <c r="E103" s="95"/>
      <c r="F103" s="95"/>
      <c r="G103" s="95"/>
      <c r="H103" s="95"/>
      <c r="I103" s="62"/>
      <c r="J103" s="62"/>
      <c r="K103" s="62"/>
      <c r="L103" s="96"/>
      <c r="M103" s="91"/>
    </row>
    <row r="104" spans="2:13" x14ac:dyDescent="0.2">
      <c r="B104" s="66">
        <v>1422</v>
      </c>
      <c r="C104" s="66" t="s">
        <v>322</v>
      </c>
      <c r="D104" s="95"/>
      <c r="E104" s="95"/>
      <c r="F104" s="95"/>
      <c r="G104" s="95"/>
      <c r="H104" s="95"/>
      <c r="I104" s="62"/>
      <c r="J104" s="62"/>
      <c r="K104" s="62"/>
      <c r="L104" s="96"/>
      <c r="M104" s="91"/>
    </row>
    <row r="105" spans="2:13" x14ac:dyDescent="0.2">
      <c r="B105" s="66">
        <v>1423</v>
      </c>
      <c r="C105" s="66" t="s">
        <v>323</v>
      </c>
      <c r="D105" s="95"/>
      <c r="E105" s="95"/>
      <c r="F105" s="95"/>
      <c r="G105" s="95"/>
      <c r="H105" s="95"/>
      <c r="I105" s="62"/>
      <c r="J105" s="62"/>
      <c r="K105" s="62"/>
      <c r="L105" s="96"/>
      <c r="M105" s="91"/>
    </row>
    <row r="106" spans="2:13" x14ac:dyDescent="0.2">
      <c r="B106" s="66">
        <v>1424</v>
      </c>
      <c r="C106" s="66" t="s">
        <v>324</v>
      </c>
      <c r="D106" s="95"/>
      <c r="E106" s="95"/>
      <c r="F106" s="95"/>
      <c r="G106" s="95"/>
      <c r="H106" s="95"/>
      <c r="I106" s="62"/>
      <c r="J106" s="62"/>
      <c r="K106" s="62"/>
      <c r="L106" s="96"/>
      <c r="M106" s="91"/>
    </row>
    <row r="107" spans="2:13" x14ac:dyDescent="0.2">
      <c r="B107" s="66">
        <v>1425</v>
      </c>
      <c r="C107" s="66" t="s">
        <v>325</v>
      </c>
      <c r="D107" s="95"/>
      <c r="E107" s="95"/>
      <c r="F107" s="95"/>
      <c r="G107" s="95"/>
      <c r="H107" s="95"/>
      <c r="I107" s="62"/>
      <c r="J107" s="62"/>
      <c r="K107" s="62"/>
      <c r="L107" s="96"/>
      <c r="M107" s="91"/>
    </row>
    <row r="108" spans="2:13" x14ac:dyDescent="0.2">
      <c r="B108" s="66">
        <v>1426</v>
      </c>
      <c r="C108" s="66" t="s">
        <v>326</v>
      </c>
      <c r="D108" s="95"/>
      <c r="E108" s="95"/>
      <c r="F108" s="95"/>
      <c r="G108" s="95"/>
      <c r="H108" s="95"/>
      <c r="I108" s="62"/>
      <c r="J108" s="62"/>
      <c r="K108" s="62"/>
      <c r="L108" s="96"/>
      <c r="M108" s="91"/>
    </row>
    <row r="109" spans="2:13" x14ac:dyDescent="0.2">
      <c r="B109" s="66">
        <v>1427</v>
      </c>
      <c r="C109" s="66" t="s">
        <v>327</v>
      </c>
      <c r="D109" s="95"/>
      <c r="E109" s="95"/>
      <c r="F109" s="95"/>
      <c r="G109" s="95"/>
      <c r="H109" s="95"/>
      <c r="I109" s="62"/>
      <c r="J109" s="62"/>
      <c r="K109" s="62"/>
      <c r="L109" s="96"/>
      <c r="M109" s="91"/>
    </row>
    <row r="110" spans="2:13" x14ac:dyDescent="0.2">
      <c r="B110" s="66">
        <v>1428</v>
      </c>
      <c r="C110" s="66" t="s">
        <v>328</v>
      </c>
      <c r="D110" s="95"/>
      <c r="E110" s="95"/>
      <c r="F110" s="95"/>
      <c r="G110" s="95"/>
      <c r="H110" s="95"/>
      <c r="I110" s="62"/>
      <c r="J110" s="62"/>
      <c r="K110" s="62"/>
      <c r="L110" s="96"/>
      <c r="M110" s="91"/>
    </row>
    <row r="111" spans="2:13" x14ac:dyDescent="0.2">
      <c r="B111" s="66">
        <v>1429</v>
      </c>
      <c r="C111" s="66" t="s">
        <v>329</v>
      </c>
      <c r="D111" s="95"/>
      <c r="E111" s="95"/>
      <c r="F111" s="95"/>
      <c r="G111" s="95"/>
      <c r="H111" s="95"/>
      <c r="I111" s="62"/>
      <c r="J111" s="62"/>
      <c r="K111" s="62"/>
      <c r="L111" s="96"/>
      <c r="M111" s="91"/>
    </row>
    <row r="112" spans="2:13" x14ac:dyDescent="0.2">
      <c r="B112" s="66">
        <v>1430</v>
      </c>
      <c r="C112" s="66" t="s">
        <v>330</v>
      </c>
      <c r="D112" s="95"/>
      <c r="E112" s="95"/>
      <c r="F112" s="95"/>
      <c r="G112" s="95"/>
      <c r="H112" s="95"/>
      <c r="I112" s="62"/>
      <c r="J112" s="62"/>
      <c r="K112" s="62"/>
      <c r="L112" s="96"/>
      <c r="M112" s="91"/>
    </row>
    <row r="113" spans="2:13" x14ac:dyDescent="0.2">
      <c r="B113" s="66">
        <v>1431</v>
      </c>
      <c r="C113" s="66" t="s">
        <v>331</v>
      </c>
      <c r="D113" s="95"/>
      <c r="E113" s="95"/>
      <c r="F113" s="95"/>
      <c r="G113" s="95"/>
      <c r="H113" s="95"/>
      <c r="I113" s="62"/>
      <c r="J113" s="62"/>
      <c r="K113" s="62"/>
      <c r="L113" s="96"/>
      <c r="M113" s="91"/>
    </row>
    <row r="114" spans="2:13" x14ac:dyDescent="0.2">
      <c r="B114" s="66">
        <v>1432</v>
      </c>
      <c r="C114" s="66" t="s">
        <v>332</v>
      </c>
      <c r="D114" s="95"/>
      <c r="E114" s="95"/>
      <c r="F114" s="95"/>
      <c r="G114" s="95"/>
      <c r="H114" s="95"/>
      <c r="I114" s="62"/>
      <c r="J114" s="62"/>
      <c r="K114" s="62"/>
      <c r="L114" s="96"/>
      <c r="M114" s="91"/>
    </row>
    <row r="115" spans="2:13" x14ac:dyDescent="0.2">
      <c r="B115" s="66">
        <v>1433</v>
      </c>
      <c r="C115" s="66" t="s">
        <v>333</v>
      </c>
      <c r="D115" s="95"/>
      <c r="E115" s="95"/>
      <c r="F115" s="95"/>
      <c r="G115" s="95"/>
      <c r="H115" s="95"/>
      <c r="I115" s="62"/>
      <c r="J115" s="62"/>
      <c r="K115" s="62"/>
      <c r="L115" s="96"/>
      <c r="M115" s="91"/>
    </row>
    <row r="116" spans="2:13" x14ac:dyDescent="0.2">
      <c r="B116" s="66">
        <v>1434</v>
      </c>
      <c r="C116" s="66" t="s">
        <v>334</v>
      </c>
      <c r="D116" s="95"/>
      <c r="E116" s="95"/>
      <c r="F116" s="95"/>
      <c r="G116" s="95"/>
      <c r="H116" s="95"/>
      <c r="I116" s="62"/>
      <c r="J116" s="62"/>
      <c r="K116" s="62"/>
      <c r="L116" s="96"/>
      <c r="M116" s="91"/>
    </row>
    <row r="117" spans="2:13" x14ac:dyDescent="0.2">
      <c r="B117" s="66">
        <v>1435</v>
      </c>
      <c r="C117" s="66" t="s">
        <v>335</v>
      </c>
      <c r="D117" s="95"/>
      <c r="E117" s="95"/>
      <c r="F117" s="95"/>
      <c r="G117" s="95"/>
      <c r="H117" s="95"/>
      <c r="I117" s="62"/>
      <c r="J117" s="62"/>
      <c r="K117" s="62"/>
      <c r="L117" s="96"/>
      <c r="M117" s="91"/>
    </row>
    <row r="118" spans="2:13" x14ac:dyDescent="0.2">
      <c r="B118" s="66">
        <v>1436</v>
      </c>
      <c r="C118" s="66" t="s">
        <v>336</v>
      </c>
      <c r="D118" s="95"/>
      <c r="E118" s="95"/>
      <c r="F118" s="95"/>
      <c r="G118" s="95"/>
      <c r="H118" s="95"/>
      <c r="I118" s="62"/>
      <c r="J118" s="62"/>
      <c r="K118" s="62"/>
      <c r="L118" s="96"/>
      <c r="M118" s="91"/>
    </row>
    <row r="119" spans="2:13" x14ac:dyDescent="0.2">
      <c r="B119" s="66">
        <v>1437</v>
      </c>
      <c r="C119" s="66" t="s">
        <v>337</v>
      </c>
      <c r="D119" s="95"/>
      <c r="E119" s="95"/>
      <c r="F119" s="95"/>
      <c r="G119" s="95"/>
      <c r="H119" s="95"/>
      <c r="I119" s="62"/>
      <c r="J119" s="62"/>
      <c r="K119" s="62"/>
      <c r="L119" s="96"/>
      <c r="M119" s="91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Y64"/>
  <sheetViews>
    <sheetView workbookViewId="0">
      <selection activeCell="B16" sqref="B16:D18"/>
    </sheetView>
  </sheetViews>
  <sheetFormatPr defaultRowHeight="12.75" x14ac:dyDescent="0.2"/>
  <cols>
    <col min="3" max="3" width="11.7109375" customWidth="1"/>
  </cols>
  <sheetData>
    <row r="1" spans="2:25" ht="33" customHeight="1" thickBot="1" x14ac:dyDescent="0.25">
      <c r="P1" s="104" t="s">
        <v>0</v>
      </c>
      <c r="Q1" s="104"/>
      <c r="S1" s="47"/>
    </row>
    <row r="2" spans="2:25" ht="26.25" customHeight="1" thickBot="1" x14ac:dyDescent="0.35">
      <c r="B2" s="54"/>
      <c r="C2" s="48" t="s">
        <v>1</v>
      </c>
      <c r="D2" s="49"/>
      <c r="E2" s="11" t="s">
        <v>2</v>
      </c>
      <c r="F2" s="11" t="s">
        <v>2</v>
      </c>
      <c r="G2" s="11" t="s">
        <v>5</v>
      </c>
      <c r="H2" s="12" t="s">
        <v>5</v>
      </c>
      <c r="I2" s="11" t="s">
        <v>8</v>
      </c>
      <c r="J2" s="11" t="s">
        <v>8</v>
      </c>
      <c r="K2" s="11" t="s">
        <v>11</v>
      </c>
      <c r="L2" s="11" t="s">
        <v>11</v>
      </c>
      <c r="M2" s="11" t="s">
        <v>14</v>
      </c>
      <c r="N2" s="13" t="s">
        <v>14</v>
      </c>
    </row>
    <row r="3" spans="2:25" ht="22.5" customHeight="1" thickBot="1" x14ac:dyDescent="0.3">
      <c r="B3" s="17"/>
      <c r="C3" s="55"/>
      <c r="D3" s="50" t="s">
        <v>146</v>
      </c>
      <c r="E3" s="2">
        <v>7</v>
      </c>
      <c r="F3" s="2">
        <v>8</v>
      </c>
      <c r="G3" s="2">
        <v>9</v>
      </c>
      <c r="H3" s="4">
        <v>10</v>
      </c>
      <c r="I3" s="2">
        <v>1</v>
      </c>
      <c r="J3" s="2">
        <v>2</v>
      </c>
      <c r="K3" s="2">
        <v>3</v>
      </c>
      <c r="L3" s="2">
        <v>4</v>
      </c>
      <c r="M3" s="2">
        <v>5</v>
      </c>
      <c r="N3" s="14">
        <v>6</v>
      </c>
      <c r="P3" s="60" t="s">
        <v>147</v>
      </c>
      <c r="Q3" s="61"/>
      <c r="R3" s="56"/>
      <c r="S3" s="47"/>
      <c r="T3" s="59"/>
      <c r="U3" s="57"/>
    </row>
    <row r="4" spans="2:25" ht="18" thickBot="1" x14ac:dyDescent="0.3">
      <c r="B4" s="51"/>
      <c r="C4" s="52" t="s">
        <v>149</v>
      </c>
      <c r="D4" s="53"/>
      <c r="E4" s="3" t="s">
        <v>3</v>
      </c>
      <c r="F4" s="3" t="s">
        <v>4</v>
      </c>
      <c r="G4" s="3" t="s">
        <v>6</v>
      </c>
      <c r="H4" s="5" t="s">
        <v>7</v>
      </c>
      <c r="I4" s="3" t="s">
        <v>9</v>
      </c>
      <c r="J4" s="3" t="s">
        <v>10</v>
      </c>
      <c r="K4" s="3" t="s">
        <v>12</v>
      </c>
      <c r="L4" s="3" t="s">
        <v>13</v>
      </c>
      <c r="M4" s="3" t="s">
        <v>15</v>
      </c>
      <c r="N4" s="15" t="s">
        <v>16</v>
      </c>
      <c r="P4" s="60" t="s">
        <v>148</v>
      </c>
      <c r="Q4" s="61"/>
      <c r="R4" s="56"/>
      <c r="S4" s="47"/>
      <c r="T4" s="59"/>
      <c r="U4" s="58"/>
    </row>
    <row r="5" spans="2:25" ht="17.25" x14ac:dyDescent="0.25">
      <c r="B5" s="16" t="s">
        <v>17</v>
      </c>
      <c r="C5" s="6" t="s">
        <v>18</v>
      </c>
      <c r="D5" s="7" t="s">
        <v>19</v>
      </c>
      <c r="E5" s="8" t="s">
        <v>20</v>
      </c>
      <c r="F5" s="31"/>
      <c r="G5" s="8" t="s">
        <v>21</v>
      </c>
      <c r="H5" s="31"/>
      <c r="I5" s="8" t="s">
        <v>22</v>
      </c>
      <c r="J5" s="31"/>
      <c r="K5" s="8" t="s">
        <v>23</v>
      </c>
      <c r="L5" s="31"/>
      <c r="M5" s="8" t="s">
        <v>24</v>
      </c>
      <c r="N5" s="34"/>
    </row>
    <row r="6" spans="2:25" ht="17.25" x14ac:dyDescent="0.25">
      <c r="B6" s="45"/>
      <c r="C6" s="41"/>
      <c r="D6" s="42"/>
      <c r="E6" s="37">
        <v>1850</v>
      </c>
      <c r="F6" s="32"/>
      <c r="G6" s="1">
        <v>1862</v>
      </c>
      <c r="H6" s="32"/>
      <c r="I6" s="1">
        <v>1874</v>
      </c>
      <c r="J6" s="32"/>
      <c r="K6" s="1">
        <v>1886</v>
      </c>
      <c r="L6" s="32"/>
      <c r="M6" s="1">
        <v>1838</v>
      </c>
      <c r="N6" s="35"/>
      <c r="O6" s="62"/>
      <c r="P6" s="62">
        <v>1</v>
      </c>
      <c r="Q6" s="62">
        <v>2</v>
      </c>
      <c r="R6" s="62">
        <v>3</v>
      </c>
      <c r="S6" s="62">
        <v>4</v>
      </c>
      <c r="T6" s="62">
        <v>5</v>
      </c>
      <c r="U6" s="62">
        <v>6</v>
      </c>
      <c r="V6" s="62">
        <v>7</v>
      </c>
      <c r="W6" s="62">
        <v>8</v>
      </c>
      <c r="X6" s="62">
        <v>9</v>
      </c>
      <c r="Y6" s="62">
        <v>10</v>
      </c>
    </row>
    <row r="7" spans="2:25" ht="17.25" x14ac:dyDescent="0.25">
      <c r="B7" s="45"/>
      <c r="C7" s="41"/>
      <c r="D7" s="42"/>
      <c r="E7" s="37">
        <v>1910</v>
      </c>
      <c r="F7" s="32"/>
      <c r="G7" s="1">
        <v>1922</v>
      </c>
      <c r="H7" s="32"/>
      <c r="I7" s="1">
        <v>1934</v>
      </c>
      <c r="J7" s="32"/>
      <c r="K7" s="1">
        <v>1946</v>
      </c>
      <c r="L7" s="32"/>
      <c r="M7" s="1">
        <v>1898</v>
      </c>
      <c r="N7" s="35"/>
      <c r="O7" s="62"/>
      <c r="P7" s="62" t="e">
        <f t="shared" ref="P7:Y7" si="0">MATCH($S$1,E5:E64,0)</f>
        <v>#N/A</v>
      </c>
      <c r="Q7" s="62" t="e">
        <f t="shared" si="0"/>
        <v>#N/A</v>
      </c>
      <c r="R7" s="62" t="e">
        <f t="shared" si="0"/>
        <v>#N/A</v>
      </c>
      <c r="S7" s="62" t="e">
        <f t="shared" si="0"/>
        <v>#N/A</v>
      </c>
      <c r="T7" s="62" t="e">
        <f t="shared" si="0"/>
        <v>#N/A</v>
      </c>
      <c r="U7" s="62" t="e">
        <f t="shared" si="0"/>
        <v>#N/A</v>
      </c>
      <c r="V7" s="62" t="e">
        <f t="shared" si="0"/>
        <v>#N/A</v>
      </c>
      <c r="W7" s="62" t="e">
        <f t="shared" si="0"/>
        <v>#N/A</v>
      </c>
      <c r="X7" s="62" t="e">
        <f t="shared" si="0"/>
        <v>#N/A</v>
      </c>
      <c r="Y7" s="62" t="e">
        <f t="shared" si="0"/>
        <v>#N/A</v>
      </c>
    </row>
    <row r="8" spans="2:25" ht="17.25" x14ac:dyDescent="0.25">
      <c r="B8" s="45"/>
      <c r="C8" s="41"/>
      <c r="D8" s="42"/>
      <c r="E8" s="37">
        <v>1970</v>
      </c>
      <c r="F8" s="32"/>
      <c r="G8" s="1">
        <v>1982</v>
      </c>
      <c r="H8" s="32"/>
      <c r="I8" s="1">
        <v>1994</v>
      </c>
      <c r="J8" s="32"/>
      <c r="K8" s="1">
        <v>2006</v>
      </c>
      <c r="L8" s="32"/>
      <c r="M8" s="1">
        <v>1958</v>
      </c>
      <c r="N8" s="35"/>
      <c r="O8" s="62"/>
      <c r="P8" s="62">
        <f>IF(ISERROR(P7),0,P7)</f>
        <v>0</v>
      </c>
      <c r="Q8" s="62">
        <f t="shared" ref="Q8:W8" si="1">IF(ISERROR(Q7),0,Q7)</f>
        <v>0</v>
      </c>
      <c r="R8" s="62">
        <f t="shared" si="1"/>
        <v>0</v>
      </c>
      <c r="S8" s="62">
        <f t="shared" si="1"/>
        <v>0</v>
      </c>
      <c r="T8" s="62">
        <f t="shared" si="1"/>
        <v>0</v>
      </c>
      <c r="U8" s="62">
        <f t="shared" si="1"/>
        <v>0</v>
      </c>
      <c r="V8" s="62">
        <f t="shared" si="1"/>
        <v>0</v>
      </c>
      <c r="W8" s="62">
        <f t="shared" si="1"/>
        <v>0</v>
      </c>
      <c r="X8" s="62">
        <f>IF(ISERROR(X7),0,X7)</f>
        <v>0</v>
      </c>
      <c r="Y8" s="62">
        <f>IF(ISERROR(Y7),0,Y7)</f>
        <v>0</v>
      </c>
    </row>
    <row r="9" spans="2:25" ht="18" thickBot="1" x14ac:dyDescent="0.3">
      <c r="B9" s="46"/>
      <c r="C9" s="43"/>
      <c r="D9" s="44"/>
      <c r="E9" s="37">
        <v>2030</v>
      </c>
      <c r="F9" s="33"/>
      <c r="G9" s="1">
        <v>2042</v>
      </c>
      <c r="H9" s="33"/>
      <c r="I9" s="1">
        <v>2054</v>
      </c>
      <c r="J9" s="33"/>
      <c r="K9" s="1">
        <v>2066</v>
      </c>
      <c r="L9" s="33"/>
      <c r="M9" s="1">
        <v>2018</v>
      </c>
      <c r="N9" s="36"/>
      <c r="O9" s="62"/>
      <c r="P9" s="62">
        <f>IF(P8&lt;&gt;0,P6,0)</f>
        <v>0</v>
      </c>
      <c r="Q9" s="62">
        <f t="shared" ref="Q9:W9" si="2">IF(Q8&lt;&gt;0,Q6,0)</f>
        <v>0</v>
      </c>
      <c r="R9" s="62">
        <f t="shared" si="2"/>
        <v>0</v>
      </c>
      <c r="S9" s="62">
        <f t="shared" si="2"/>
        <v>0</v>
      </c>
      <c r="T9" s="62">
        <f t="shared" si="2"/>
        <v>0</v>
      </c>
      <c r="U9" s="62">
        <f t="shared" si="2"/>
        <v>0</v>
      </c>
      <c r="V9" s="62">
        <f t="shared" si="2"/>
        <v>0</v>
      </c>
      <c r="W9" s="62">
        <f t="shared" si="2"/>
        <v>0</v>
      </c>
      <c r="X9" s="62">
        <f>IF(X8&lt;&gt;0,X6,0)</f>
        <v>0</v>
      </c>
      <c r="Y9" s="62">
        <f>IF(Y8&lt;&gt;0,Y6,0)</f>
        <v>0</v>
      </c>
    </row>
    <row r="10" spans="2:25" ht="17.25" x14ac:dyDescent="0.25">
      <c r="B10" s="38" t="s">
        <v>25</v>
      </c>
      <c r="C10" s="39" t="s">
        <v>26</v>
      </c>
      <c r="D10" s="40" t="s">
        <v>27</v>
      </c>
      <c r="E10" s="31"/>
      <c r="F10" s="8" t="s">
        <v>28</v>
      </c>
      <c r="G10" s="31"/>
      <c r="H10" s="8" t="s">
        <v>29</v>
      </c>
      <c r="I10" s="31"/>
      <c r="J10" s="8" t="s">
        <v>30</v>
      </c>
      <c r="K10" s="31"/>
      <c r="L10" s="8" t="s">
        <v>31</v>
      </c>
      <c r="M10" s="31"/>
      <c r="N10" s="18" t="s">
        <v>32</v>
      </c>
      <c r="O10" s="62">
        <f>SUM(P8:Y8)</f>
        <v>0</v>
      </c>
      <c r="P10" s="62">
        <f>SUM(P9:Y9)</f>
        <v>0</v>
      </c>
      <c r="Q10" s="62"/>
      <c r="R10" s="62"/>
      <c r="S10" s="62"/>
      <c r="T10" s="62"/>
      <c r="U10" s="62"/>
      <c r="V10" s="62"/>
    </row>
    <row r="11" spans="2:25" ht="17.25" x14ac:dyDescent="0.25">
      <c r="B11" s="45"/>
      <c r="C11" s="41"/>
      <c r="D11" s="42"/>
      <c r="E11" s="32"/>
      <c r="F11" s="1">
        <v>1851</v>
      </c>
      <c r="G11" s="32"/>
      <c r="H11" s="1">
        <v>1863</v>
      </c>
      <c r="I11" s="32"/>
      <c r="J11" s="1">
        <v>1875</v>
      </c>
      <c r="K11" s="32"/>
      <c r="L11" s="1">
        <v>1887</v>
      </c>
      <c r="M11" s="32"/>
      <c r="N11" s="19">
        <v>1839</v>
      </c>
    </row>
    <row r="12" spans="2:25" ht="17.25" x14ac:dyDescent="0.25">
      <c r="B12" s="45"/>
      <c r="C12" s="41"/>
      <c r="D12" s="42"/>
      <c r="E12" s="32"/>
      <c r="F12" s="1">
        <v>1911</v>
      </c>
      <c r="G12" s="32"/>
      <c r="H12" s="1">
        <v>1923</v>
      </c>
      <c r="I12" s="32"/>
      <c r="J12" s="1">
        <v>1935</v>
      </c>
      <c r="K12" s="32"/>
      <c r="L12" s="1">
        <v>1947</v>
      </c>
      <c r="M12" s="32"/>
      <c r="N12" s="1">
        <v>1899</v>
      </c>
    </row>
    <row r="13" spans="2:25" ht="17.25" x14ac:dyDescent="0.25">
      <c r="B13" s="45"/>
      <c r="C13" s="41"/>
      <c r="D13" s="42"/>
      <c r="E13" s="32"/>
      <c r="F13" s="1">
        <v>1971</v>
      </c>
      <c r="G13" s="32"/>
      <c r="H13" s="1">
        <v>1983</v>
      </c>
      <c r="I13" s="32"/>
      <c r="J13" s="1">
        <v>1995</v>
      </c>
      <c r="K13" s="32"/>
      <c r="L13" s="1">
        <v>2007</v>
      </c>
      <c r="M13" s="32"/>
      <c r="N13" s="19">
        <v>1959</v>
      </c>
    </row>
    <row r="14" spans="2:25" ht="18" thickBot="1" x14ac:dyDescent="0.3">
      <c r="B14" s="46"/>
      <c r="C14" s="43"/>
      <c r="D14" s="44"/>
      <c r="E14" s="33"/>
      <c r="F14" s="1">
        <v>2031</v>
      </c>
      <c r="G14" s="33"/>
      <c r="H14" s="1">
        <v>2043</v>
      </c>
      <c r="I14" s="33"/>
      <c r="J14" s="1">
        <v>2055</v>
      </c>
      <c r="K14" s="33"/>
      <c r="L14" s="1">
        <v>2067</v>
      </c>
      <c r="M14" s="33"/>
      <c r="N14" s="19">
        <v>2019</v>
      </c>
    </row>
    <row r="15" spans="2:25" ht="17.25" x14ac:dyDescent="0.25">
      <c r="B15" s="16" t="s">
        <v>33</v>
      </c>
      <c r="C15" s="6" t="s">
        <v>34</v>
      </c>
      <c r="D15" s="7" t="s">
        <v>35</v>
      </c>
      <c r="E15" s="8" t="s">
        <v>36</v>
      </c>
      <c r="F15" s="31"/>
      <c r="G15" s="8" t="s">
        <v>37</v>
      </c>
      <c r="H15" s="31"/>
      <c r="I15" s="8" t="s">
        <v>38</v>
      </c>
      <c r="J15" s="31"/>
      <c r="K15" s="8" t="s">
        <v>39</v>
      </c>
      <c r="L15" s="31"/>
      <c r="M15" s="8" t="s">
        <v>40</v>
      </c>
      <c r="N15" s="34"/>
    </row>
    <row r="16" spans="2:25" ht="17.25" x14ac:dyDescent="0.25">
      <c r="B16" s="45"/>
      <c r="C16" s="41"/>
      <c r="D16" s="42"/>
      <c r="E16" s="1">
        <v>1840</v>
      </c>
      <c r="F16" s="32"/>
      <c r="G16" s="1">
        <v>1852</v>
      </c>
      <c r="H16" s="32"/>
      <c r="I16" s="1">
        <v>1864</v>
      </c>
      <c r="J16" s="32"/>
      <c r="K16" s="1">
        <v>1876</v>
      </c>
      <c r="L16" s="32"/>
      <c r="M16" s="1">
        <v>1888</v>
      </c>
      <c r="N16" s="35"/>
    </row>
    <row r="17" spans="2:14" ht="17.25" x14ac:dyDescent="0.25">
      <c r="B17" s="45"/>
      <c r="C17" s="41"/>
      <c r="D17" s="42"/>
      <c r="E17" s="1">
        <v>1900</v>
      </c>
      <c r="F17" s="32"/>
      <c r="G17" s="1">
        <v>1912</v>
      </c>
      <c r="H17" s="32"/>
      <c r="I17" s="1">
        <v>1924</v>
      </c>
      <c r="J17" s="32"/>
      <c r="K17" s="1">
        <v>1936</v>
      </c>
      <c r="L17" s="32"/>
      <c r="M17" s="1">
        <v>1948</v>
      </c>
      <c r="N17" s="35"/>
    </row>
    <row r="18" spans="2:14" ht="17.25" x14ac:dyDescent="0.25">
      <c r="B18" s="45"/>
      <c r="C18" s="41"/>
      <c r="D18" s="42"/>
      <c r="E18" s="1">
        <v>1960</v>
      </c>
      <c r="F18" s="32"/>
      <c r="G18" s="1">
        <v>1972</v>
      </c>
      <c r="H18" s="32"/>
      <c r="I18" s="1">
        <v>1984</v>
      </c>
      <c r="J18" s="32"/>
      <c r="K18" s="1">
        <v>1996</v>
      </c>
      <c r="L18" s="32"/>
      <c r="M18" s="1">
        <v>2008</v>
      </c>
      <c r="N18" s="35"/>
    </row>
    <row r="19" spans="2:14" ht="18" thickBot="1" x14ac:dyDescent="0.3">
      <c r="B19" s="46"/>
      <c r="C19" s="43"/>
      <c r="D19" s="44"/>
      <c r="E19" s="1">
        <v>2020</v>
      </c>
      <c r="F19" s="33"/>
      <c r="G19" s="1">
        <v>2032</v>
      </c>
      <c r="H19" s="33"/>
      <c r="I19" s="1">
        <v>2044</v>
      </c>
      <c r="J19" s="33"/>
      <c r="K19" s="1">
        <v>2056</v>
      </c>
      <c r="L19" s="33"/>
      <c r="M19" s="1">
        <v>2068</v>
      </c>
      <c r="N19" s="36"/>
    </row>
    <row r="20" spans="2:14" ht="17.25" x14ac:dyDescent="0.25">
      <c r="B20" s="16" t="s">
        <v>41</v>
      </c>
      <c r="C20" s="6" t="s">
        <v>42</v>
      </c>
      <c r="D20" s="7" t="s">
        <v>43</v>
      </c>
      <c r="E20" s="31"/>
      <c r="F20" s="8" t="s">
        <v>44</v>
      </c>
      <c r="G20" s="31"/>
      <c r="H20" s="8" t="s">
        <v>45</v>
      </c>
      <c r="I20" s="31"/>
      <c r="J20" s="8" t="s">
        <v>46</v>
      </c>
      <c r="K20" s="31"/>
      <c r="L20" s="8" t="s">
        <v>47</v>
      </c>
      <c r="M20" s="31"/>
      <c r="N20" s="18" t="s">
        <v>48</v>
      </c>
    </row>
    <row r="21" spans="2:14" ht="17.25" x14ac:dyDescent="0.25">
      <c r="B21" s="45"/>
      <c r="C21" s="41"/>
      <c r="D21" s="42"/>
      <c r="E21" s="32"/>
      <c r="F21" s="1">
        <v>1841</v>
      </c>
      <c r="G21" s="32"/>
      <c r="H21" s="1">
        <v>1853</v>
      </c>
      <c r="I21" s="32"/>
      <c r="J21" s="1">
        <v>1865</v>
      </c>
      <c r="K21" s="32"/>
      <c r="L21" s="1">
        <v>1877</v>
      </c>
      <c r="M21" s="32"/>
      <c r="N21" s="19">
        <v>1889</v>
      </c>
    </row>
    <row r="22" spans="2:14" ht="17.25" x14ac:dyDescent="0.25">
      <c r="B22" s="45"/>
      <c r="C22" s="41"/>
      <c r="D22" s="42"/>
      <c r="E22" s="32"/>
      <c r="F22" s="1">
        <v>1901</v>
      </c>
      <c r="G22" s="32"/>
      <c r="H22" s="1">
        <v>1913</v>
      </c>
      <c r="I22" s="32"/>
      <c r="J22" s="1">
        <v>1925</v>
      </c>
      <c r="K22" s="32"/>
      <c r="L22" s="1">
        <v>1937</v>
      </c>
      <c r="M22" s="32"/>
      <c r="N22" s="19">
        <v>1949</v>
      </c>
    </row>
    <row r="23" spans="2:14" ht="17.25" x14ac:dyDescent="0.25">
      <c r="B23" s="45"/>
      <c r="C23" s="41"/>
      <c r="D23" s="42"/>
      <c r="E23" s="32"/>
      <c r="F23" s="1">
        <v>1961</v>
      </c>
      <c r="G23" s="32"/>
      <c r="H23" s="1">
        <v>1973</v>
      </c>
      <c r="I23" s="32"/>
      <c r="J23" s="1">
        <v>1985</v>
      </c>
      <c r="K23" s="32"/>
      <c r="L23" s="1">
        <v>1997</v>
      </c>
      <c r="M23" s="32"/>
      <c r="N23" s="1">
        <v>2009</v>
      </c>
    </row>
    <row r="24" spans="2:14" ht="18" thickBot="1" x14ac:dyDescent="0.3">
      <c r="B24" s="46"/>
      <c r="C24" s="43"/>
      <c r="D24" s="44"/>
      <c r="E24" s="33"/>
      <c r="F24" s="1">
        <v>2021</v>
      </c>
      <c r="G24" s="33"/>
      <c r="H24" s="1">
        <v>2033</v>
      </c>
      <c r="I24" s="33"/>
      <c r="J24" s="1">
        <v>2045</v>
      </c>
      <c r="K24" s="33"/>
      <c r="L24" s="1">
        <v>2057</v>
      </c>
      <c r="M24" s="33"/>
      <c r="N24" s="19">
        <v>2069</v>
      </c>
    </row>
    <row r="25" spans="2:14" ht="17.25" x14ac:dyDescent="0.25">
      <c r="B25" s="16" t="s">
        <v>49</v>
      </c>
      <c r="C25" s="6" t="s">
        <v>50</v>
      </c>
      <c r="D25" s="7" t="s">
        <v>51</v>
      </c>
      <c r="E25" s="8" t="s">
        <v>52</v>
      </c>
      <c r="F25" s="31"/>
      <c r="G25" s="8" t="s">
        <v>53</v>
      </c>
      <c r="H25" s="31"/>
      <c r="I25" s="8" t="s">
        <v>54</v>
      </c>
      <c r="J25" s="31"/>
      <c r="K25" s="8" t="s">
        <v>55</v>
      </c>
      <c r="L25" s="31"/>
      <c r="M25" s="8" t="s">
        <v>56</v>
      </c>
      <c r="N25" s="34"/>
    </row>
    <row r="26" spans="2:14" ht="17.25" x14ac:dyDescent="0.25">
      <c r="B26" s="45"/>
      <c r="C26" s="41"/>
      <c r="D26" s="42"/>
      <c r="E26" s="1">
        <v>1830</v>
      </c>
      <c r="F26" s="32"/>
      <c r="G26" s="1">
        <v>1842</v>
      </c>
      <c r="H26" s="32"/>
      <c r="I26" s="1">
        <v>1854</v>
      </c>
      <c r="J26" s="32"/>
      <c r="K26" s="1">
        <v>1866</v>
      </c>
      <c r="L26" s="32"/>
      <c r="M26" s="1">
        <v>1878</v>
      </c>
      <c r="N26" s="35"/>
    </row>
    <row r="27" spans="2:14" ht="17.25" x14ac:dyDescent="0.25">
      <c r="B27" s="45"/>
      <c r="C27" s="41"/>
      <c r="D27" s="42"/>
      <c r="E27" s="1">
        <v>1890</v>
      </c>
      <c r="F27" s="32"/>
      <c r="G27" s="1">
        <v>1902</v>
      </c>
      <c r="H27" s="32"/>
      <c r="I27" s="1">
        <v>1914</v>
      </c>
      <c r="J27" s="32"/>
      <c r="K27" s="1">
        <v>1926</v>
      </c>
      <c r="L27" s="32"/>
      <c r="M27" s="1">
        <v>1938</v>
      </c>
      <c r="N27" s="35"/>
    </row>
    <row r="28" spans="2:14" ht="17.25" x14ac:dyDescent="0.25">
      <c r="B28" s="45"/>
      <c r="C28" s="41"/>
      <c r="D28" s="42"/>
      <c r="E28" s="1">
        <v>1950</v>
      </c>
      <c r="F28" s="32"/>
      <c r="G28" s="1">
        <v>1962</v>
      </c>
      <c r="H28" s="32"/>
      <c r="I28" s="1">
        <v>1974</v>
      </c>
      <c r="J28" s="32"/>
      <c r="K28" s="1">
        <v>1986</v>
      </c>
      <c r="L28" s="32"/>
      <c r="M28" s="1">
        <v>1998</v>
      </c>
      <c r="N28" s="35"/>
    </row>
    <row r="29" spans="2:14" ht="18" thickBot="1" x14ac:dyDescent="0.3">
      <c r="B29" s="46"/>
      <c r="C29" s="43"/>
      <c r="D29" s="44"/>
      <c r="E29" s="1">
        <v>2010</v>
      </c>
      <c r="F29" s="33"/>
      <c r="G29" s="1">
        <v>2022</v>
      </c>
      <c r="H29" s="33"/>
      <c r="I29" s="1">
        <v>2034</v>
      </c>
      <c r="J29" s="33"/>
      <c r="K29" s="1">
        <v>2046</v>
      </c>
      <c r="L29" s="33"/>
      <c r="M29" s="1">
        <v>2058</v>
      </c>
      <c r="N29" s="36"/>
    </row>
    <row r="30" spans="2:14" ht="17.25" x14ac:dyDescent="0.25">
      <c r="B30" s="16" t="s">
        <v>57</v>
      </c>
      <c r="C30" s="6" t="s">
        <v>58</v>
      </c>
      <c r="D30" s="7" t="s">
        <v>59</v>
      </c>
      <c r="E30" s="108"/>
      <c r="F30" s="8" t="s">
        <v>60</v>
      </c>
      <c r="G30" s="108"/>
      <c r="H30" s="8" t="s">
        <v>61</v>
      </c>
      <c r="I30" s="108"/>
      <c r="J30" s="8" t="s">
        <v>62</v>
      </c>
      <c r="K30" s="108"/>
      <c r="L30" s="8" t="s">
        <v>63</v>
      </c>
      <c r="M30" s="108"/>
      <c r="N30" s="18" t="s">
        <v>64</v>
      </c>
    </row>
    <row r="31" spans="2:14" ht="17.25" x14ac:dyDescent="0.25">
      <c r="B31" s="45"/>
      <c r="C31" s="41"/>
      <c r="D31" s="42"/>
      <c r="E31" s="109"/>
      <c r="F31" s="1">
        <v>1831</v>
      </c>
      <c r="G31" s="109"/>
      <c r="H31" s="1">
        <v>1843</v>
      </c>
      <c r="I31" s="109"/>
      <c r="J31" s="1">
        <v>1855</v>
      </c>
      <c r="K31" s="109"/>
      <c r="L31" s="1">
        <v>1867</v>
      </c>
      <c r="M31" s="109"/>
      <c r="N31" s="19">
        <v>1879</v>
      </c>
    </row>
    <row r="32" spans="2:14" ht="17.25" x14ac:dyDescent="0.25">
      <c r="B32" s="45"/>
      <c r="C32" s="41"/>
      <c r="D32" s="42"/>
      <c r="E32" s="109"/>
      <c r="F32" s="1">
        <v>1891</v>
      </c>
      <c r="G32" s="109"/>
      <c r="H32" s="1">
        <v>1903</v>
      </c>
      <c r="I32" s="109"/>
      <c r="J32" s="1">
        <v>1915</v>
      </c>
      <c r="K32" s="109"/>
      <c r="L32" s="1">
        <v>1927</v>
      </c>
      <c r="M32" s="109"/>
      <c r="N32" s="19">
        <v>1939</v>
      </c>
    </row>
    <row r="33" spans="2:14" ht="17.25" x14ac:dyDescent="0.25">
      <c r="B33" s="45"/>
      <c r="C33" s="41"/>
      <c r="D33" s="42"/>
      <c r="E33" s="109"/>
      <c r="F33" s="1">
        <v>1951</v>
      </c>
      <c r="G33" s="109"/>
      <c r="H33" s="1">
        <v>1963</v>
      </c>
      <c r="I33" s="109"/>
      <c r="J33" s="1">
        <v>1975</v>
      </c>
      <c r="K33" s="109"/>
      <c r="L33" s="1">
        <v>1987</v>
      </c>
      <c r="M33" s="109"/>
      <c r="N33" s="1">
        <v>1999</v>
      </c>
    </row>
    <row r="34" spans="2:14" ht="18" thickBot="1" x14ac:dyDescent="0.3">
      <c r="B34" s="46"/>
      <c r="C34" s="43"/>
      <c r="D34" s="44"/>
      <c r="E34" s="111"/>
      <c r="F34" s="1">
        <v>2011</v>
      </c>
      <c r="G34" s="111"/>
      <c r="H34" s="1">
        <v>2023</v>
      </c>
      <c r="I34" s="111"/>
      <c r="J34" s="1">
        <v>2035</v>
      </c>
      <c r="K34" s="111"/>
      <c r="L34" s="1">
        <v>2047</v>
      </c>
      <c r="M34" s="111"/>
      <c r="N34" s="19">
        <v>2059</v>
      </c>
    </row>
    <row r="35" spans="2:14" ht="17.25" x14ac:dyDescent="0.25">
      <c r="B35" s="20" t="s">
        <v>65</v>
      </c>
      <c r="C35" s="9" t="s">
        <v>66</v>
      </c>
      <c r="D35" s="10" t="s">
        <v>67</v>
      </c>
      <c r="E35" s="8" t="s">
        <v>68</v>
      </c>
      <c r="F35" s="108"/>
      <c r="G35" s="8" t="s">
        <v>69</v>
      </c>
      <c r="H35" s="108"/>
      <c r="I35" s="8" t="s">
        <v>70</v>
      </c>
      <c r="J35" s="108"/>
      <c r="K35" s="8" t="s">
        <v>71</v>
      </c>
      <c r="L35" s="108"/>
      <c r="M35" s="8" t="s">
        <v>72</v>
      </c>
      <c r="N35" s="105"/>
    </row>
    <row r="36" spans="2:14" ht="17.25" x14ac:dyDescent="0.25">
      <c r="B36" s="45"/>
      <c r="C36" s="41"/>
      <c r="D36" s="42"/>
      <c r="E36" s="1">
        <v>1880</v>
      </c>
      <c r="F36" s="109"/>
      <c r="G36" s="1">
        <v>1832</v>
      </c>
      <c r="H36" s="109"/>
      <c r="I36" s="1">
        <v>1844</v>
      </c>
      <c r="J36" s="109"/>
      <c r="K36" s="1">
        <v>1856</v>
      </c>
      <c r="L36" s="109"/>
      <c r="M36" s="1">
        <v>1868</v>
      </c>
      <c r="N36" s="106"/>
    </row>
    <row r="37" spans="2:14" ht="17.25" x14ac:dyDescent="0.25">
      <c r="B37" s="45"/>
      <c r="C37" s="41"/>
      <c r="D37" s="42"/>
      <c r="E37" s="1">
        <v>1940</v>
      </c>
      <c r="F37" s="109"/>
      <c r="G37" s="1">
        <v>1892</v>
      </c>
      <c r="H37" s="109"/>
      <c r="I37" s="1">
        <v>1904</v>
      </c>
      <c r="J37" s="109"/>
      <c r="K37" s="1">
        <v>1916</v>
      </c>
      <c r="L37" s="109"/>
      <c r="M37" s="1">
        <v>1928</v>
      </c>
      <c r="N37" s="106"/>
    </row>
    <row r="38" spans="2:14" ht="17.25" x14ac:dyDescent="0.25">
      <c r="B38" s="45"/>
      <c r="C38" s="41"/>
      <c r="D38" s="42"/>
      <c r="E38" s="1">
        <v>2000</v>
      </c>
      <c r="F38" s="109"/>
      <c r="G38" s="1">
        <v>1952</v>
      </c>
      <c r="H38" s="109"/>
      <c r="I38" s="1">
        <v>1964</v>
      </c>
      <c r="J38" s="109"/>
      <c r="K38" s="1">
        <v>1976</v>
      </c>
      <c r="L38" s="109"/>
      <c r="M38" s="1">
        <v>1988</v>
      </c>
      <c r="N38" s="106"/>
    </row>
    <row r="39" spans="2:14" ht="18" thickBot="1" x14ac:dyDescent="0.3">
      <c r="B39" s="46"/>
      <c r="C39" s="43"/>
      <c r="D39" s="44"/>
      <c r="E39" s="1">
        <v>2060</v>
      </c>
      <c r="F39" s="111"/>
      <c r="G39" s="1">
        <v>2012</v>
      </c>
      <c r="H39" s="111"/>
      <c r="I39" s="1">
        <v>2024</v>
      </c>
      <c r="J39" s="111"/>
      <c r="K39" s="1">
        <v>2036</v>
      </c>
      <c r="L39" s="111"/>
      <c r="M39" s="1">
        <v>2048</v>
      </c>
      <c r="N39" s="107"/>
    </row>
    <row r="40" spans="2:14" ht="17.25" x14ac:dyDescent="0.25">
      <c r="B40" s="16" t="s">
        <v>73</v>
      </c>
      <c r="C40" s="6" t="s">
        <v>74</v>
      </c>
      <c r="D40" s="7" t="s">
        <v>75</v>
      </c>
      <c r="E40" s="108"/>
      <c r="F40" s="8" t="s">
        <v>76</v>
      </c>
      <c r="G40" s="108"/>
      <c r="H40" s="8" t="s">
        <v>77</v>
      </c>
      <c r="I40" s="108"/>
      <c r="J40" s="8" t="s">
        <v>78</v>
      </c>
      <c r="K40" s="108"/>
      <c r="L40" s="8" t="s">
        <v>79</v>
      </c>
      <c r="M40" s="108"/>
      <c r="N40" s="18" t="s">
        <v>80</v>
      </c>
    </row>
    <row r="41" spans="2:14" ht="17.25" x14ac:dyDescent="0.25">
      <c r="B41" s="45"/>
      <c r="C41" s="41"/>
      <c r="D41" s="42"/>
      <c r="E41" s="109"/>
      <c r="F41" s="1">
        <v>1881</v>
      </c>
      <c r="G41" s="109"/>
      <c r="H41" s="1">
        <v>1833</v>
      </c>
      <c r="I41" s="109"/>
      <c r="J41" s="1">
        <v>1845</v>
      </c>
      <c r="K41" s="109"/>
      <c r="L41" s="1">
        <v>1857</v>
      </c>
      <c r="M41" s="109"/>
      <c r="N41" s="19">
        <v>1869</v>
      </c>
    </row>
    <row r="42" spans="2:14" ht="17.25" x14ac:dyDescent="0.25">
      <c r="B42" s="45"/>
      <c r="C42" s="41"/>
      <c r="D42" s="42"/>
      <c r="E42" s="109"/>
      <c r="F42" s="1">
        <v>1941</v>
      </c>
      <c r="G42" s="109"/>
      <c r="H42" s="1">
        <v>1893</v>
      </c>
      <c r="I42" s="109"/>
      <c r="J42" s="1">
        <v>1905</v>
      </c>
      <c r="K42" s="109"/>
      <c r="L42" s="1">
        <v>1917</v>
      </c>
      <c r="M42" s="109"/>
      <c r="N42" s="1">
        <v>1929</v>
      </c>
    </row>
    <row r="43" spans="2:14" ht="17.25" x14ac:dyDescent="0.25">
      <c r="B43" s="45"/>
      <c r="C43" s="41"/>
      <c r="D43" s="42"/>
      <c r="E43" s="109"/>
      <c r="F43" s="1">
        <v>2001</v>
      </c>
      <c r="G43" s="109"/>
      <c r="H43" s="1">
        <v>1953</v>
      </c>
      <c r="I43" s="109"/>
      <c r="J43" s="1">
        <v>1965</v>
      </c>
      <c r="K43" s="109"/>
      <c r="L43" s="1">
        <v>1977</v>
      </c>
      <c r="M43" s="109"/>
      <c r="N43" s="19">
        <v>1989</v>
      </c>
    </row>
    <row r="44" spans="2:14" ht="18" thickBot="1" x14ac:dyDescent="0.3">
      <c r="B44" s="46"/>
      <c r="C44" s="43"/>
      <c r="D44" s="44"/>
      <c r="E44" s="111"/>
      <c r="F44" s="1">
        <v>2061</v>
      </c>
      <c r="G44" s="111"/>
      <c r="H44" s="1">
        <v>2013</v>
      </c>
      <c r="I44" s="111"/>
      <c r="J44" s="1">
        <v>2025</v>
      </c>
      <c r="K44" s="111"/>
      <c r="L44" s="1">
        <v>2037</v>
      </c>
      <c r="M44" s="111"/>
      <c r="N44" s="19">
        <v>2049</v>
      </c>
    </row>
    <row r="45" spans="2:14" ht="17.25" x14ac:dyDescent="0.25">
      <c r="B45" s="16" t="s">
        <v>81</v>
      </c>
      <c r="C45" s="6" t="s">
        <v>82</v>
      </c>
      <c r="D45" s="7" t="s">
        <v>83</v>
      </c>
      <c r="E45" s="8" t="s">
        <v>84</v>
      </c>
      <c r="F45" s="108"/>
      <c r="G45" s="8" t="s">
        <v>85</v>
      </c>
      <c r="H45" s="108"/>
      <c r="I45" s="8" t="s">
        <v>86</v>
      </c>
      <c r="J45" s="108"/>
      <c r="K45" s="8" t="s">
        <v>87</v>
      </c>
      <c r="L45" s="108"/>
      <c r="M45" s="8" t="s">
        <v>88</v>
      </c>
      <c r="N45" s="105"/>
    </row>
    <row r="46" spans="2:14" ht="17.25" x14ac:dyDescent="0.25">
      <c r="B46" s="45"/>
      <c r="C46" s="41"/>
      <c r="D46" s="42"/>
      <c r="E46" s="1">
        <v>1870</v>
      </c>
      <c r="F46" s="109"/>
      <c r="G46" s="1">
        <v>1882</v>
      </c>
      <c r="H46" s="109"/>
      <c r="I46" s="1">
        <v>1834</v>
      </c>
      <c r="J46" s="109"/>
      <c r="K46" s="1">
        <v>1846</v>
      </c>
      <c r="L46" s="109"/>
      <c r="M46" s="1">
        <v>1858</v>
      </c>
      <c r="N46" s="106"/>
    </row>
    <row r="47" spans="2:14" ht="17.25" x14ac:dyDescent="0.25">
      <c r="B47" s="45"/>
      <c r="C47" s="41"/>
      <c r="D47" s="42"/>
      <c r="E47" s="1">
        <v>1930</v>
      </c>
      <c r="F47" s="109"/>
      <c r="G47" s="1">
        <v>1942</v>
      </c>
      <c r="H47" s="109"/>
      <c r="I47" s="1">
        <v>1894</v>
      </c>
      <c r="J47" s="109"/>
      <c r="K47" s="1">
        <v>1906</v>
      </c>
      <c r="L47" s="109"/>
      <c r="M47" s="1">
        <v>1918</v>
      </c>
      <c r="N47" s="106"/>
    </row>
    <row r="48" spans="2:14" ht="17.25" x14ac:dyDescent="0.25">
      <c r="B48" s="45"/>
      <c r="C48" s="41"/>
      <c r="D48" s="42"/>
      <c r="E48" s="1">
        <v>1990</v>
      </c>
      <c r="F48" s="109"/>
      <c r="G48" s="1">
        <v>2002</v>
      </c>
      <c r="H48" s="109"/>
      <c r="I48" s="1">
        <v>1954</v>
      </c>
      <c r="J48" s="109"/>
      <c r="K48" s="1">
        <v>1966</v>
      </c>
      <c r="L48" s="109"/>
      <c r="M48" s="1">
        <v>1978</v>
      </c>
      <c r="N48" s="106"/>
    </row>
    <row r="49" spans="2:14" ht="18" thickBot="1" x14ac:dyDescent="0.3">
      <c r="B49" s="46"/>
      <c r="C49" s="43"/>
      <c r="D49" s="44"/>
      <c r="E49" s="1">
        <v>2050</v>
      </c>
      <c r="F49" s="111"/>
      <c r="G49" s="1">
        <v>2062</v>
      </c>
      <c r="H49" s="111"/>
      <c r="I49" s="1">
        <v>2014</v>
      </c>
      <c r="J49" s="111"/>
      <c r="K49" s="1">
        <v>2026</v>
      </c>
      <c r="L49" s="111"/>
      <c r="M49" s="1">
        <v>2038</v>
      </c>
      <c r="N49" s="107"/>
    </row>
    <row r="50" spans="2:14" ht="17.25" x14ac:dyDescent="0.25">
      <c r="B50" s="16" t="s">
        <v>89</v>
      </c>
      <c r="C50" s="6" t="s">
        <v>90</v>
      </c>
      <c r="D50" s="7" t="s">
        <v>91</v>
      </c>
      <c r="E50" s="108"/>
      <c r="F50" s="8" t="s">
        <v>92</v>
      </c>
      <c r="G50" s="108"/>
      <c r="H50" s="8" t="s">
        <v>93</v>
      </c>
      <c r="I50" s="108"/>
      <c r="J50" s="8" t="s">
        <v>94</v>
      </c>
      <c r="K50" s="108"/>
      <c r="L50" s="8" t="s">
        <v>95</v>
      </c>
      <c r="M50" s="108"/>
      <c r="N50" s="18" t="s">
        <v>96</v>
      </c>
    </row>
    <row r="51" spans="2:14" ht="17.25" x14ac:dyDescent="0.25">
      <c r="B51" s="45"/>
      <c r="C51" s="41"/>
      <c r="D51" s="42"/>
      <c r="E51" s="109"/>
      <c r="F51" s="1">
        <v>1871</v>
      </c>
      <c r="G51" s="109"/>
      <c r="H51" s="1">
        <v>1883</v>
      </c>
      <c r="I51" s="109"/>
      <c r="J51" s="1">
        <v>1835</v>
      </c>
      <c r="K51" s="109"/>
      <c r="L51" s="1">
        <v>1847</v>
      </c>
      <c r="M51" s="109"/>
      <c r="N51" s="19">
        <v>1859</v>
      </c>
    </row>
    <row r="52" spans="2:14" ht="17.25" x14ac:dyDescent="0.25">
      <c r="B52" s="45"/>
      <c r="C52" s="41"/>
      <c r="D52" s="42"/>
      <c r="E52" s="109"/>
      <c r="F52" s="1">
        <v>1931</v>
      </c>
      <c r="G52" s="109"/>
      <c r="H52" s="1">
        <v>1943</v>
      </c>
      <c r="I52" s="109"/>
      <c r="J52" s="1">
        <v>1895</v>
      </c>
      <c r="K52" s="109"/>
      <c r="L52" s="1">
        <v>1907</v>
      </c>
      <c r="M52" s="109"/>
      <c r="N52" s="19">
        <v>1919</v>
      </c>
    </row>
    <row r="53" spans="2:14" ht="17.25" x14ac:dyDescent="0.25">
      <c r="B53" s="45"/>
      <c r="C53" s="41"/>
      <c r="D53" s="42"/>
      <c r="E53" s="109"/>
      <c r="F53" s="1">
        <v>1991</v>
      </c>
      <c r="G53" s="109"/>
      <c r="H53" s="1">
        <v>2003</v>
      </c>
      <c r="I53" s="109"/>
      <c r="J53" s="1">
        <v>1955</v>
      </c>
      <c r="K53" s="109"/>
      <c r="L53" s="1">
        <v>1967</v>
      </c>
      <c r="M53" s="109"/>
      <c r="N53" s="19">
        <v>1979</v>
      </c>
    </row>
    <row r="54" spans="2:14" ht="18" thickBot="1" x14ac:dyDescent="0.3">
      <c r="B54" s="46"/>
      <c r="C54" s="43"/>
      <c r="D54" s="44"/>
      <c r="E54" s="111"/>
      <c r="F54" s="1">
        <v>2051</v>
      </c>
      <c r="G54" s="111"/>
      <c r="H54" s="1">
        <v>2063</v>
      </c>
      <c r="I54" s="111"/>
      <c r="J54" s="1">
        <v>2015</v>
      </c>
      <c r="K54" s="111"/>
      <c r="L54" s="1">
        <v>2027</v>
      </c>
      <c r="M54" s="111"/>
      <c r="N54" s="19">
        <v>2039</v>
      </c>
    </row>
    <row r="55" spans="2:14" ht="17.25" x14ac:dyDescent="0.25">
      <c r="B55" s="16" t="s">
        <v>97</v>
      </c>
      <c r="C55" s="6" t="s">
        <v>98</v>
      </c>
      <c r="D55" s="7" t="s">
        <v>99</v>
      </c>
      <c r="E55" s="8" t="s">
        <v>100</v>
      </c>
      <c r="F55" s="108"/>
      <c r="G55" s="8" t="s">
        <v>101</v>
      </c>
      <c r="H55" s="108"/>
      <c r="I55" s="8" t="s">
        <v>102</v>
      </c>
      <c r="J55" s="108"/>
      <c r="K55" s="8" t="s">
        <v>103</v>
      </c>
      <c r="L55" s="108"/>
      <c r="M55" s="8" t="s">
        <v>104</v>
      </c>
      <c r="N55" s="105"/>
    </row>
    <row r="56" spans="2:14" ht="17.25" x14ac:dyDescent="0.25">
      <c r="B56" s="45"/>
      <c r="C56" s="41"/>
      <c r="D56" s="42"/>
      <c r="E56" s="1">
        <v>1860</v>
      </c>
      <c r="F56" s="109"/>
      <c r="G56" s="1">
        <v>1872</v>
      </c>
      <c r="H56" s="109"/>
      <c r="I56" s="1">
        <v>1884</v>
      </c>
      <c r="J56" s="109"/>
      <c r="K56" s="1">
        <v>1836</v>
      </c>
      <c r="L56" s="109"/>
      <c r="M56" s="1">
        <v>1848</v>
      </c>
      <c r="N56" s="106"/>
    </row>
    <row r="57" spans="2:14" ht="17.25" x14ac:dyDescent="0.25">
      <c r="B57" s="45"/>
      <c r="C57" s="41"/>
      <c r="D57" s="42"/>
      <c r="E57" s="1">
        <v>1920</v>
      </c>
      <c r="F57" s="109"/>
      <c r="G57" s="1">
        <v>1932</v>
      </c>
      <c r="H57" s="109"/>
      <c r="I57" s="1">
        <v>1944</v>
      </c>
      <c r="J57" s="109"/>
      <c r="K57" s="1">
        <v>1896</v>
      </c>
      <c r="L57" s="109"/>
      <c r="M57" s="1">
        <v>1908</v>
      </c>
      <c r="N57" s="106"/>
    </row>
    <row r="58" spans="2:14" ht="17.25" x14ac:dyDescent="0.25">
      <c r="B58" s="45"/>
      <c r="C58" s="41"/>
      <c r="D58" s="42"/>
      <c r="E58" s="1">
        <v>1980</v>
      </c>
      <c r="F58" s="109"/>
      <c r="G58" s="1">
        <v>1992</v>
      </c>
      <c r="H58" s="109"/>
      <c r="I58" s="1">
        <v>2004</v>
      </c>
      <c r="J58" s="109"/>
      <c r="K58" s="1">
        <v>1956</v>
      </c>
      <c r="L58" s="109"/>
      <c r="M58" s="1">
        <v>1968</v>
      </c>
      <c r="N58" s="106"/>
    </row>
    <row r="59" spans="2:14" ht="18" thickBot="1" x14ac:dyDescent="0.3">
      <c r="B59" s="46"/>
      <c r="C59" s="43"/>
      <c r="D59" s="44"/>
      <c r="E59" s="1">
        <v>2040</v>
      </c>
      <c r="F59" s="111"/>
      <c r="G59" s="1">
        <v>2052</v>
      </c>
      <c r="H59" s="111"/>
      <c r="I59" s="1">
        <v>2064</v>
      </c>
      <c r="J59" s="111"/>
      <c r="K59" s="1">
        <v>2016</v>
      </c>
      <c r="L59" s="111"/>
      <c r="M59" s="1">
        <v>2028</v>
      </c>
      <c r="N59" s="107"/>
    </row>
    <row r="60" spans="2:14" ht="17.25" x14ac:dyDescent="0.25">
      <c r="B60" s="16" t="s">
        <v>105</v>
      </c>
      <c r="C60" s="6" t="s">
        <v>106</v>
      </c>
      <c r="D60" s="7" t="s">
        <v>107</v>
      </c>
      <c r="E60" s="108"/>
      <c r="F60" s="8" t="s">
        <v>108</v>
      </c>
      <c r="G60" s="108"/>
      <c r="H60" s="8" t="s">
        <v>109</v>
      </c>
      <c r="I60" s="108"/>
      <c r="J60" s="8" t="s">
        <v>110</v>
      </c>
      <c r="K60" s="108"/>
      <c r="L60" s="8" t="s">
        <v>111</v>
      </c>
      <c r="M60" s="108"/>
      <c r="N60" s="18" t="s">
        <v>112</v>
      </c>
    </row>
    <row r="61" spans="2:14" ht="17.25" x14ac:dyDescent="0.25">
      <c r="B61" s="45"/>
      <c r="C61" s="41"/>
      <c r="D61" s="42"/>
      <c r="E61" s="109"/>
      <c r="F61" s="1">
        <v>1861</v>
      </c>
      <c r="G61" s="109"/>
      <c r="H61" s="1">
        <v>1873</v>
      </c>
      <c r="I61" s="109"/>
      <c r="J61" s="1">
        <v>1885</v>
      </c>
      <c r="K61" s="109"/>
      <c r="L61" s="1">
        <v>1837</v>
      </c>
      <c r="M61" s="109"/>
      <c r="N61" s="19">
        <v>1849</v>
      </c>
    </row>
    <row r="62" spans="2:14" ht="17.25" x14ac:dyDescent="0.25">
      <c r="B62" s="45"/>
      <c r="C62" s="41"/>
      <c r="D62" s="42"/>
      <c r="E62" s="109"/>
      <c r="F62" s="1">
        <v>1921</v>
      </c>
      <c r="G62" s="109"/>
      <c r="H62" s="1">
        <v>1933</v>
      </c>
      <c r="I62" s="109"/>
      <c r="J62" s="1">
        <v>1945</v>
      </c>
      <c r="K62" s="109"/>
      <c r="L62" s="1">
        <v>1897</v>
      </c>
      <c r="M62" s="109"/>
      <c r="N62" s="1">
        <v>1909</v>
      </c>
    </row>
    <row r="63" spans="2:14" ht="17.25" x14ac:dyDescent="0.25">
      <c r="B63" s="45"/>
      <c r="C63" s="41"/>
      <c r="D63" s="42"/>
      <c r="E63" s="109"/>
      <c r="F63" s="1">
        <v>1981</v>
      </c>
      <c r="G63" s="109"/>
      <c r="H63" s="1">
        <v>1993</v>
      </c>
      <c r="I63" s="109"/>
      <c r="J63" s="1">
        <v>2005</v>
      </c>
      <c r="K63" s="109"/>
      <c r="L63" s="1">
        <v>1957</v>
      </c>
      <c r="M63" s="109"/>
      <c r="N63" s="19">
        <v>1969</v>
      </c>
    </row>
    <row r="64" spans="2:14" ht="18" thickBot="1" x14ac:dyDescent="0.3">
      <c r="B64" s="46"/>
      <c r="C64" s="43"/>
      <c r="D64" s="44"/>
      <c r="E64" s="110"/>
      <c r="F64" s="21">
        <v>2041</v>
      </c>
      <c r="G64" s="110"/>
      <c r="H64" s="21">
        <v>2053</v>
      </c>
      <c r="I64" s="110"/>
      <c r="J64" s="21">
        <v>2065</v>
      </c>
      <c r="K64" s="110"/>
      <c r="L64" s="21">
        <v>2017</v>
      </c>
      <c r="M64" s="110"/>
      <c r="N64" s="22">
        <v>2029</v>
      </c>
    </row>
  </sheetData>
  <mergeCells count="36">
    <mergeCell ref="M30:M34"/>
    <mergeCell ref="F35:F39"/>
    <mergeCell ref="H35:H39"/>
    <mergeCell ref="J35:J39"/>
    <mergeCell ref="L35:L39"/>
    <mergeCell ref="E30:E34"/>
    <mergeCell ref="G30:G34"/>
    <mergeCell ref="I30:I34"/>
    <mergeCell ref="K30:K34"/>
    <mergeCell ref="L45:L49"/>
    <mergeCell ref="N35:N39"/>
    <mergeCell ref="E40:E44"/>
    <mergeCell ref="G40:G44"/>
    <mergeCell ref="I40:I44"/>
    <mergeCell ref="K40:K44"/>
    <mergeCell ref="M40:M44"/>
    <mergeCell ref="L55:L59"/>
    <mergeCell ref="N45:N49"/>
    <mergeCell ref="E50:E54"/>
    <mergeCell ref="G50:G54"/>
    <mergeCell ref="I50:I54"/>
    <mergeCell ref="K50:K54"/>
    <mergeCell ref="M50:M54"/>
    <mergeCell ref="F45:F49"/>
    <mergeCell ref="H45:H49"/>
    <mergeCell ref="J45:J49"/>
    <mergeCell ref="P1:Q1"/>
    <mergeCell ref="N55:N59"/>
    <mergeCell ref="E60:E64"/>
    <mergeCell ref="G60:G64"/>
    <mergeCell ref="I60:I64"/>
    <mergeCell ref="K60:K64"/>
    <mergeCell ref="M60:M64"/>
    <mergeCell ref="F55:F59"/>
    <mergeCell ref="H55:H59"/>
    <mergeCell ref="J55:J59"/>
  </mergeCells>
  <phoneticPr fontId="0" type="noConversion"/>
  <pageMargins left="0.75" right="0.75" top="1" bottom="1" header="0.5" footer="0.5"/>
  <headerFooter alignWithMargins="0"/>
  <ignoredErrors>
    <ignoredError sqref="P7:Q7 R7:S7 T7:V8 W7:Y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opLeftCell="A22" workbookViewId="0">
      <selection activeCell="J26" sqref="J26"/>
    </sheetView>
  </sheetViews>
  <sheetFormatPr defaultRowHeight="12.75" x14ac:dyDescent="0.2"/>
  <cols>
    <col min="2" max="2" width="14.85546875" customWidth="1"/>
    <col min="3" max="3" width="32.140625" customWidth="1"/>
    <col min="4" max="4" width="10.28515625" customWidth="1"/>
    <col min="5" max="5" width="11.42578125" customWidth="1"/>
    <col min="10" max="10" width="8.42578125" customWidth="1"/>
    <col min="11" max="11" width="11.140625" bestFit="1" customWidth="1"/>
  </cols>
  <sheetData>
    <row r="1" spans="2:10" ht="30" customHeight="1" thickBot="1" x14ac:dyDescent="0.25">
      <c r="B1" s="122" t="s">
        <v>341</v>
      </c>
      <c r="C1" s="122"/>
      <c r="D1" s="122"/>
      <c r="E1" s="122"/>
      <c r="F1" s="122"/>
      <c r="G1" s="122"/>
      <c r="H1" s="122"/>
      <c r="I1" s="122"/>
    </row>
    <row r="2" spans="2:10" ht="21" x14ac:dyDescent="0.2">
      <c r="B2" s="118" t="s">
        <v>116</v>
      </c>
      <c r="C2" s="27" t="s">
        <v>117</v>
      </c>
      <c r="D2" s="27" t="s">
        <v>119</v>
      </c>
      <c r="E2" s="120" t="s">
        <v>121</v>
      </c>
    </row>
    <row r="3" spans="2:10" ht="31.5" customHeight="1" x14ac:dyDescent="0.2">
      <c r="B3" s="119"/>
      <c r="C3" s="24" t="s">
        <v>118</v>
      </c>
      <c r="D3" s="24" t="s">
        <v>120</v>
      </c>
      <c r="E3" s="121"/>
    </row>
    <row r="4" spans="2:10" ht="31.5" customHeight="1" x14ac:dyDescent="0.2">
      <c r="B4" s="64" t="s">
        <v>122</v>
      </c>
      <c r="C4" s="25" t="s">
        <v>123</v>
      </c>
      <c r="D4" s="25">
        <v>1868</v>
      </c>
      <c r="E4" s="115" t="s">
        <v>125</v>
      </c>
    </row>
    <row r="5" spans="2:10" ht="17.25" x14ac:dyDescent="0.2">
      <c r="B5" s="65"/>
      <c r="C5" s="26" t="s">
        <v>124</v>
      </c>
      <c r="D5" s="26"/>
      <c r="E5" s="116"/>
    </row>
    <row r="6" spans="2:10" ht="21" customHeight="1" x14ac:dyDescent="0.2">
      <c r="B6" s="64" t="s">
        <v>126</v>
      </c>
      <c r="C6" s="25" t="s">
        <v>127</v>
      </c>
      <c r="D6" s="25">
        <v>1912</v>
      </c>
      <c r="E6" s="115" t="s">
        <v>129</v>
      </c>
    </row>
    <row r="7" spans="2:10" ht="24" customHeight="1" x14ac:dyDescent="0.2">
      <c r="B7" s="63"/>
      <c r="C7" s="26" t="s">
        <v>128</v>
      </c>
      <c r="D7" s="26"/>
      <c r="E7" s="116"/>
      <c r="J7" s="103" t="s">
        <v>113</v>
      </c>
    </row>
    <row r="8" spans="2:10" ht="28.5" customHeight="1" x14ac:dyDescent="0.2">
      <c r="B8" s="64" t="s">
        <v>150</v>
      </c>
      <c r="C8" s="25" t="s">
        <v>130</v>
      </c>
      <c r="D8" s="25">
        <v>1926</v>
      </c>
      <c r="E8" s="115" t="s">
        <v>132</v>
      </c>
      <c r="J8" s="103" t="s">
        <v>114</v>
      </c>
    </row>
    <row r="9" spans="2:10" ht="30" customHeight="1" x14ac:dyDescent="0.2">
      <c r="B9" s="63"/>
      <c r="C9" s="26" t="s">
        <v>131</v>
      </c>
      <c r="D9" s="26"/>
      <c r="E9" s="116"/>
      <c r="J9" s="103" t="s">
        <v>115</v>
      </c>
    </row>
    <row r="10" spans="2:10" ht="30" customHeight="1" x14ac:dyDescent="0.2">
      <c r="B10" s="29" t="s">
        <v>133</v>
      </c>
      <c r="C10" s="25" t="s">
        <v>134</v>
      </c>
      <c r="D10" s="25">
        <v>1989</v>
      </c>
      <c r="E10" s="115" t="s">
        <v>136</v>
      </c>
    </row>
    <row r="11" spans="2:10" ht="30" customHeight="1" thickBot="1" x14ac:dyDescent="0.25">
      <c r="B11" s="30"/>
      <c r="C11" s="28" t="s">
        <v>135</v>
      </c>
      <c r="D11" s="28"/>
      <c r="E11" s="117"/>
    </row>
    <row r="12" spans="2:10" ht="27" customHeight="1" x14ac:dyDescent="0.2">
      <c r="B12" s="112" t="s">
        <v>137</v>
      </c>
      <c r="C12" s="112"/>
      <c r="D12" s="112"/>
      <c r="E12" s="112"/>
      <c r="F12" s="112"/>
      <c r="G12" s="112"/>
    </row>
    <row r="13" spans="2:10" ht="42.75" customHeight="1" x14ac:dyDescent="0.2">
      <c r="B13" s="112" t="s">
        <v>342</v>
      </c>
      <c r="C13" s="112"/>
      <c r="D13" s="112"/>
      <c r="E13" s="112"/>
      <c r="F13" s="112"/>
      <c r="G13" s="112"/>
    </row>
    <row r="14" spans="2:10" ht="51.75" customHeight="1" x14ac:dyDescent="0.2">
      <c r="B14" s="112" t="s">
        <v>138</v>
      </c>
      <c r="C14" s="112"/>
      <c r="D14" s="112"/>
      <c r="E14" s="112"/>
      <c r="F14" s="112"/>
      <c r="G14" s="112"/>
    </row>
    <row r="15" spans="2:10" ht="57" customHeight="1" x14ac:dyDescent="0.2">
      <c r="B15" s="113" t="s">
        <v>343</v>
      </c>
      <c r="C15" s="113"/>
      <c r="D15" s="113"/>
      <c r="E15" s="113"/>
      <c r="F15" s="113"/>
      <c r="G15" s="113"/>
    </row>
    <row r="16" spans="2:10" ht="31.5" customHeight="1" x14ac:dyDescent="0.2">
      <c r="B16" s="113" t="s">
        <v>139</v>
      </c>
      <c r="C16" s="113"/>
      <c r="D16" s="113"/>
      <c r="E16" s="113"/>
      <c r="F16" s="113"/>
      <c r="G16" s="113"/>
    </row>
    <row r="17" spans="2:13" ht="42.75" customHeight="1" x14ac:dyDescent="0.2">
      <c r="B17" s="23" t="s">
        <v>140</v>
      </c>
    </row>
    <row r="18" spans="2:13" x14ac:dyDescent="0.2">
      <c r="B18" s="114" t="s">
        <v>141</v>
      </c>
      <c r="C18" s="114"/>
    </row>
    <row r="19" spans="2:13" ht="23.25" customHeight="1" x14ac:dyDescent="0.2">
      <c r="B19" s="114" t="s">
        <v>142</v>
      </c>
      <c r="C19" s="114"/>
    </row>
    <row r="20" spans="2:13" ht="25.5" customHeight="1" x14ac:dyDescent="0.2">
      <c r="B20" s="114" t="s">
        <v>143</v>
      </c>
      <c r="C20" s="114"/>
    </row>
    <row r="21" spans="2:13" ht="18.75" customHeight="1" x14ac:dyDescent="0.2">
      <c r="B21" s="114" t="s">
        <v>144</v>
      </c>
      <c r="C21" s="114"/>
    </row>
    <row r="22" spans="2:13" ht="49.5" customHeight="1" x14ac:dyDescent="0.2">
      <c r="B22" s="112" t="s">
        <v>145</v>
      </c>
      <c r="C22" s="112"/>
    </row>
    <row r="24" spans="2:13" x14ac:dyDescent="0.2">
      <c r="B24" s="67" t="s">
        <v>162</v>
      </c>
      <c r="E24" s="74" t="s">
        <v>167</v>
      </c>
      <c r="F24" s="74"/>
      <c r="G24" s="74"/>
      <c r="H24" s="74"/>
      <c r="I24" s="74"/>
    </row>
    <row r="25" spans="2:13" ht="20.25" x14ac:dyDescent="0.3">
      <c r="B25" s="70" t="s">
        <v>163</v>
      </c>
      <c r="C25" s="71">
        <v>1</v>
      </c>
      <c r="E25" s="77" t="s">
        <v>165</v>
      </c>
      <c r="J25" s="79"/>
    </row>
    <row r="26" spans="2:13" ht="20.25" x14ac:dyDescent="0.3">
      <c r="B26" s="70" t="s">
        <v>161</v>
      </c>
      <c r="C26" s="71">
        <v>2</v>
      </c>
      <c r="E26" s="67" t="s">
        <v>166</v>
      </c>
      <c r="G26" s="62"/>
      <c r="H26" s="62"/>
      <c r="J26" s="78"/>
      <c r="K26" s="78"/>
      <c r="L26" s="78"/>
    </row>
    <row r="27" spans="2:13" ht="20.25" x14ac:dyDescent="0.2">
      <c r="B27" s="70" t="s">
        <v>151</v>
      </c>
      <c r="C27" s="71">
        <v>3</v>
      </c>
      <c r="G27" s="62"/>
      <c r="H27" s="62"/>
      <c r="I27" s="62"/>
      <c r="J27" s="62"/>
      <c r="K27" s="62"/>
      <c r="L27" s="62"/>
      <c r="M27" s="62"/>
    </row>
    <row r="28" spans="2:13" ht="20.25" x14ac:dyDescent="0.2">
      <c r="B28" s="70" t="s">
        <v>152</v>
      </c>
      <c r="C28" s="71">
        <v>4</v>
      </c>
    </row>
    <row r="29" spans="2:13" ht="20.25" x14ac:dyDescent="0.2">
      <c r="B29" s="70" t="s">
        <v>153</v>
      </c>
      <c r="C29" s="71">
        <v>5</v>
      </c>
    </row>
    <row r="30" spans="2:13" ht="20.25" x14ac:dyDescent="0.2">
      <c r="B30" s="70" t="s">
        <v>154</v>
      </c>
      <c r="C30" s="71">
        <v>6</v>
      </c>
    </row>
    <row r="31" spans="2:13" ht="20.25" x14ac:dyDescent="0.2">
      <c r="B31" s="70" t="s">
        <v>155</v>
      </c>
      <c r="C31" s="71">
        <v>7</v>
      </c>
    </row>
    <row r="32" spans="2:13" ht="20.25" x14ac:dyDescent="0.2">
      <c r="B32" s="70" t="s">
        <v>156</v>
      </c>
      <c r="C32" s="71">
        <v>8</v>
      </c>
    </row>
    <row r="33" spans="2:3" ht="20.25" x14ac:dyDescent="0.2">
      <c r="B33" s="70" t="s">
        <v>157</v>
      </c>
      <c r="C33" s="71">
        <v>9</v>
      </c>
    </row>
    <row r="34" spans="2:3" ht="20.25" x14ac:dyDescent="0.2">
      <c r="B34" s="70" t="s">
        <v>158</v>
      </c>
      <c r="C34" s="71">
        <v>10</v>
      </c>
    </row>
    <row r="35" spans="2:3" ht="20.25" x14ac:dyDescent="0.2">
      <c r="B35" s="70" t="s">
        <v>159</v>
      </c>
      <c r="C35" s="71">
        <v>100</v>
      </c>
    </row>
    <row r="36" spans="2:3" ht="19.5" x14ac:dyDescent="0.2">
      <c r="B36" s="72" t="s">
        <v>160</v>
      </c>
      <c r="C36" s="73" t="s">
        <v>164</v>
      </c>
    </row>
  </sheetData>
  <mergeCells count="17">
    <mergeCell ref="B2:B3"/>
    <mergeCell ref="E2:E3"/>
    <mergeCell ref="B1:I1"/>
    <mergeCell ref="B12:G12"/>
    <mergeCell ref="B13:G13"/>
    <mergeCell ref="B14:G14"/>
    <mergeCell ref="E4:E5"/>
    <mergeCell ref="E6:E7"/>
    <mergeCell ref="E8:E9"/>
    <mergeCell ref="E10:E11"/>
    <mergeCell ref="B22:C22"/>
    <mergeCell ref="B15:G15"/>
    <mergeCell ref="B16:G16"/>
    <mergeCell ref="B18:C18"/>
    <mergeCell ref="B19:C19"/>
    <mergeCell ref="B20:C20"/>
    <mergeCell ref="B21:C21"/>
  </mergeCells>
  <phoneticPr fontId="36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1:Y37"/>
  <sheetViews>
    <sheetView tabSelected="1" topLeftCell="A19" workbookViewId="0">
      <selection activeCell="I29" sqref="I29"/>
    </sheetView>
  </sheetViews>
  <sheetFormatPr defaultRowHeight="12.75" x14ac:dyDescent="0.2"/>
  <cols>
    <col min="2" max="2" width="6.140625" customWidth="1"/>
    <col min="3" max="3" width="9.85546875" customWidth="1"/>
    <col min="5" max="5" width="7" customWidth="1"/>
    <col min="6" max="6" width="5.85546875" customWidth="1"/>
    <col min="7" max="8" width="6.42578125" customWidth="1"/>
    <col min="9" max="9" width="18.140625" customWidth="1"/>
    <col min="10" max="10" width="6" customWidth="1"/>
    <col min="11" max="11" width="6.140625" customWidth="1"/>
    <col min="12" max="12" width="5.85546875" customWidth="1"/>
    <col min="13" max="13" width="7.85546875" customWidth="1"/>
    <col min="14" max="14" width="6.7109375" customWidth="1"/>
    <col min="15" max="15" width="5.42578125" customWidth="1"/>
    <col min="16" max="16" width="7.5703125" customWidth="1"/>
    <col min="17" max="17" width="7.140625" customWidth="1"/>
    <col min="18" max="18" width="5.85546875" customWidth="1"/>
    <col min="19" max="19" width="6.85546875" customWidth="1"/>
    <col min="20" max="20" width="6.5703125" customWidth="1"/>
    <col min="21" max="21" width="5.85546875" customWidth="1"/>
    <col min="22" max="22" width="6.7109375" customWidth="1"/>
    <col min="23" max="23" width="6.42578125" customWidth="1"/>
    <col min="24" max="24" width="10" customWidth="1"/>
  </cols>
  <sheetData>
    <row r="21" spans="2:25" x14ac:dyDescent="0.2">
      <c r="B21" t="s">
        <v>187</v>
      </c>
    </row>
    <row r="22" spans="2:25" x14ac:dyDescent="0.2">
      <c r="B22" t="s">
        <v>188</v>
      </c>
    </row>
    <row r="24" spans="2:25" s="68" customFormat="1" ht="14.25" x14ac:dyDescent="0.2">
      <c r="B24" s="80">
        <v>1</v>
      </c>
      <c r="C24" s="80">
        <v>2</v>
      </c>
      <c r="D24" s="80">
        <v>3</v>
      </c>
      <c r="E24" s="80">
        <v>4</v>
      </c>
      <c r="F24" s="80">
        <v>5</v>
      </c>
      <c r="G24" s="80">
        <v>6</v>
      </c>
      <c r="H24" s="80">
        <v>7</v>
      </c>
      <c r="I24" s="80">
        <v>8</v>
      </c>
      <c r="J24" s="80">
        <v>9</v>
      </c>
      <c r="K24" s="80">
        <v>10</v>
      </c>
      <c r="L24" s="80">
        <v>20</v>
      </c>
      <c r="M24" s="80">
        <v>30</v>
      </c>
      <c r="N24" s="80">
        <v>40</v>
      </c>
      <c r="O24" s="80">
        <v>50</v>
      </c>
      <c r="P24" s="80">
        <v>60</v>
      </c>
      <c r="Q24" s="80">
        <v>70</v>
      </c>
      <c r="R24" s="80">
        <v>80</v>
      </c>
      <c r="S24" s="80">
        <v>90</v>
      </c>
      <c r="T24" s="80">
        <v>100</v>
      </c>
      <c r="U24" s="80">
        <v>200</v>
      </c>
      <c r="V24" s="80">
        <v>300</v>
      </c>
      <c r="W24" s="83">
        <v>400</v>
      </c>
      <c r="X24" s="80" t="s">
        <v>217</v>
      </c>
      <c r="Y24" s="80" t="s">
        <v>216</v>
      </c>
    </row>
    <row r="25" spans="2:25" s="69" customFormat="1" ht="21" x14ac:dyDescent="0.3">
      <c r="B25" s="81" t="s">
        <v>168</v>
      </c>
      <c r="C25" s="81" t="s">
        <v>170</v>
      </c>
      <c r="D25" s="81" t="s">
        <v>171</v>
      </c>
      <c r="E25" s="81" t="s">
        <v>172</v>
      </c>
      <c r="F25" s="81" t="s">
        <v>173</v>
      </c>
      <c r="G25" s="81" t="s">
        <v>174</v>
      </c>
      <c r="H25" s="81" t="s">
        <v>175</v>
      </c>
      <c r="I25" s="81" t="s">
        <v>176</v>
      </c>
      <c r="J25" s="81" t="s">
        <v>177</v>
      </c>
      <c r="K25" s="81" t="s">
        <v>178</v>
      </c>
      <c r="L25" s="81" t="s">
        <v>189</v>
      </c>
      <c r="M25" s="81" t="s">
        <v>179</v>
      </c>
      <c r="N25" s="81" t="s">
        <v>180</v>
      </c>
      <c r="O25" s="81" t="s">
        <v>201</v>
      </c>
      <c r="P25" s="81" t="s">
        <v>181</v>
      </c>
      <c r="Q25" s="81" t="s">
        <v>182</v>
      </c>
      <c r="R25" s="81" t="s">
        <v>202</v>
      </c>
      <c r="S25" s="81" t="s">
        <v>203</v>
      </c>
      <c r="T25" s="81" t="s">
        <v>183</v>
      </c>
      <c r="U25" s="81" t="s">
        <v>184</v>
      </c>
      <c r="V25" s="81" t="s">
        <v>185</v>
      </c>
      <c r="W25" s="84" t="s">
        <v>186</v>
      </c>
      <c r="X25" s="85" t="s">
        <v>169</v>
      </c>
      <c r="Y25" s="86" t="s">
        <v>218</v>
      </c>
    </row>
    <row r="26" spans="2:25" s="68" customFormat="1" ht="14.25" x14ac:dyDescent="0.2">
      <c r="B26" s="80" t="s">
        <v>190</v>
      </c>
      <c r="C26" s="80" t="s">
        <v>191</v>
      </c>
      <c r="D26" s="80" t="s">
        <v>192</v>
      </c>
      <c r="E26" s="80" t="s">
        <v>193</v>
      </c>
      <c r="F26" s="80" t="s">
        <v>194</v>
      </c>
      <c r="G26" s="80" t="s">
        <v>195</v>
      </c>
      <c r="H26" s="80" t="s">
        <v>196</v>
      </c>
      <c r="I26" s="80" t="s">
        <v>197</v>
      </c>
      <c r="J26" s="80" t="s">
        <v>198</v>
      </c>
      <c r="K26" s="80" t="s">
        <v>199</v>
      </c>
      <c r="L26" s="80" t="s">
        <v>200</v>
      </c>
      <c r="M26" s="80" t="s">
        <v>204</v>
      </c>
      <c r="N26" s="80" t="s">
        <v>205</v>
      </c>
      <c r="O26" s="80" t="s">
        <v>206</v>
      </c>
      <c r="P26" s="80" t="s">
        <v>207</v>
      </c>
      <c r="Q26" s="80" t="s">
        <v>208</v>
      </c>
      <c r="R26" s="80" t="s">
        <v>209</v>
      </c>
      <c r="S26" s="80" t="s">
        <v>210</v>
      </c>
      <c r="T26" s="80" t="s">
        <v>211</v>
      </c>
      <c r="U26" s="80" t="s">
        <v>212</v>
      </c>
      <c r="V26" s="80" t="s">
        <v>213</v>
      </c>
      <c r="W26" s="83" t="s">
        <v>214</v>
      </c>
      <c r="X26" s="80"/>
      <c r="Y26" s="80"/>
    </row>
    <row r="28" spans="2:25" ht="13.5" thickBot="1" x14ac:dyDescent="0.25"/>
    <row r="29" spans="2:25" ht="13.5" thickBot="1" x14ac:dyDescent="0.25">
      <c r="B29" s="67" t="s">
        <v>219</v>
      </c>
      <c r="I29" s="82"/>
      <c r="X29" t="str">
        <f>X25</f>
        <v>'</v>
      </c>
    </row>
    <row r="30" spans="2:25" ht="13.5" thickBot="1" x14ac:dyDescent="0.25"/>
    <row r="31" spans="2:25" ht="27" thickBot="1" x14ac:dyDescent="0.45">
      <c r="B31" s="67" t="s">
        <v>215</v>
      </c>
      <c r="I31" s="82"/>
      <c r="J31" s="87"/>
    </row>
    <row r="34" spans="3:12" ht="23.25" x14ac:dyDescent="0.35">
      <c r="C34" s="67"/>
      <c r="H34" s="76"/>
      <c r="L34" s="67"/>
    </row>
    <row r="35" spans="3:12" ht="23.25" x14ac:dyDescent="0.35">
      <c r="C35" s="67"/>
      <c r="H35" s="76"/>
      <c r="I35" s="75"/>
      <c r="L35" s="67"/>
    </row>
    <row r="36" spans="3:12" ht="23.25" x14ac:dyDescent="0.35">
      <c r="C36" s="67"/>
      <c r="H36" s="76"/>
    </row>
    <row r="37" spans="3:12" ht="23.25" x14ac:dyDescent="0.35">
      <c r="C37" s="67"/>
      <c r="H37" s="76"/>
    </row>
  </sheetData>
  <phoneticPr fontId="36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мусульманский</vt:lpstr>
      <vt:lpstr>китай</vt:lpstr>
      <vt:lpstr>япония</vt:lpstr>
      <vt:lpstr>израиль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Administrator</cp:lastModifiedBy>
  <dcterms:created xsi:type="dcterms:W3CDTF">1996-10-08T23:32:33Z</dcterms:created>
  <dcterms:modified xsi:type="dcterms:W3CDTF">2012-02-09T10:52:43Z</dcterms:modified>
</cp:coreProperties>
</file>